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10335" activeTab="1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3">'Общие сведения, связанные с упр'!$A$1:$Y$46</definedName>
    <definedName name="_xlnm.Print_Area" localSheetId="0">'Отчет  деятельности ОГЖН'!$A$1:$R$98</definedName>
    <definedName name="_xlnm.Print_Area" localSheetId="2">'Отчет по жилищному надзору'!$A$1:$AT$99</definedName>
    <definedName name="_xlnm.Print_Area" localSheetId="1">'Отчет по лицензионному контролю'!$A$1:$AT$50</definedName>
  </definedNames>
  <calcPr calcId="125725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Q36"/>
  <c r="AR36"/>
  <c r="AS36"/>
  <c r="AT36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L69"/>
  <c r="AM69"/>
  <c r="AN69"/>
  <c r="AO69"/>
  <c r="AP69"/>
  <c r="AQ69"/>
  <c r="AR69"/>
  <c r="AS69"/>
  <c r="AT69"/>
  <c r="AI62"/>
  <c r="AJ62"/>
  <c r="AK62"/>
  <c r="AL62"/>
  <c r="AM62"/>
  <c r="AN62"/>
  <c r="AO62"/>
  <c r="AP62"/>
  <c r="AQ62"/>
  <c r="AR62"/>
  <c r="AS62"/>
  <c r="AT62"/>
  <c r="AI49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T8" l="1"/>
  <c r="AP8"/>
  <c r="AL8"/>
  <c r="AS5" i="3"/>
  <c r="AQ5"/>
  <c r="AI8" i="2"/>
  <c r="AQ8"/>
  <c r="AO8"/>
  <c r="AM8"/>
  <c r="AT5" i="3"/>
  <c r="AP5"/>
  <c r="AK8" i="2"/>
  <c r="AR5" i="3"/>
  <c r="AO5"/>
  <c r="AS8" i="2"/>
  <c r="AR8"/>
  <c r="AJ8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H35"/>
  <c r="I35"/>
  <c r="J35"/>
  <c r="K35"/>
  <c r="L35"/>
  <c r="M35"/>
  <c r="N35"/>
  <c r="O35"/>
  <c r="P35"/>
  <c r="Q35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B4" i="3"/>
  <c r="C4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S4" s="1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L4" s="1"/>
  <c r="M23"/>
  <c r="N23"/>
  <c r="O23"/>
  <c r="P23"/>
  <c r="Q23"/>
  <c r="R23"/>
  <c r="S23"/>
  <c r="T23"/>
  <c r="T4" s="1"/>
  <c r="U23"/>
  <c r="V23"/>
  <c r="W23"/>
  <c r="X23"/>
  <c r="Y23"/>
  <c r="K4"/>
  <c r="W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B97"/>
  <c r="B88"/>
  <c r="B80"/>
  <c r="B65"/>
  <c r="B58"/>
  <c r="B45"/>
  <c r="B35"/>
  <c r="B23"/>
  <c r="Q4" i="1" l="1"/>
  <c r="G4"/>
  <c r="D4" i="4"/>
  <c r="P4" i="1"/>
  <c r="P4" i="4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35"/>
  <c r="B23"/>
  <c r="B4" l="1"/>
  <c r="B8" i="2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<sst xmlns="http://schemas.openxmlformats.org/spreadsheetml/2006/main" count="530" uniqueCount="186">
  <si>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</si>
  <si>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</si>
  <si>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</si>
  <si>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</si>
  <si>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</si>
  <si>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</si>
  <si>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</si>
  <si>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</si>
  <si>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</si>
  <si>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</si>
  <si>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</si>
  <si>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</si>
  <si>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</si>
  <si>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</si>
  <si>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</si>
  <si>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</si>
  <si>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</si>
  <si>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</si>
  <si>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</si>
  <si>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</si>
  <si>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</si>
  <si>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</si>
  <si>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</si>
  <si>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</si>
  <si>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</si>
  <si>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</si>
  <si>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</si>
  <si>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</si>
  <si>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</si>
  <si>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</si>
  <si>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</si>
  <si>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</si>
  <si>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</si>
  <si>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</si>
  <si>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</si>
  <si>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</si>
  <si>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</si>
  <si>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</si>
  <si>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</si>
  <si>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</si>
  <si>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</si>
  <si>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</si>
  <si>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</si>
  <si>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</si>
  <si>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</si>
  <si>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</si>
  <si>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</si>
  <si>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</si>
  <si>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</si>
  <si>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</si>
  <si>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</si>
  <si>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</si>
  <si>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</si>
  <si>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</si>
  <si>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</si>
  <si>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</si>
  <si>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</si>
  <si>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</si>
  <si>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</si>
  <si>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</si>
  <si>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</si>
  <si>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</si>
  <si>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</si>
  <si>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</si>
  <si>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</si>
  <si>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</si>
  <si>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</si>
  <si>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</si>
  <si>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</si>
  <si>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</si>
  <si>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</si>
  <si>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</si>
  <si>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</si>
  <si>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</si>
  <si>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</si>
  <si>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</si>
  <si>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</si>
  <si>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</si>
  <si>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</si>
  <si>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</si>
  <si>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</si>
  <si>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</si>
  <si>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</si>
  <si>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</si>
  <si>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</si>
  <si>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</si>
  <si>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</si>
  <si>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</si>
  <si>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</si>
  <si>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</si>
  <si>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</si>
  <si>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</si>
  <si>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</si>
  <si>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</si>
  <si>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</si>
  <si>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</si>
  <si>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</si>
  <si>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</si>
  <si>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</si>
  <si>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</si>
  <si>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</si>
  <si>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</si>
  <si>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</si>
  <si>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</si>
  <si>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</si>
  <si>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</si>
  <si>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</si>
  <si>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</si>
  <si>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</si>
  <si>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</si>
  <si>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</si>
  <si>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</si>
  <si>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</si>
  <si>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</si>
  <si>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</si>
  <si>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</si>
  <si>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</si>
  <si>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</si>
  <si>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</si>
  <si>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</si>
  <si>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</si>
  <si>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</si>
  <si>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</si>
  <si>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</si>
  <si>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</si>
  <si>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</si>
  <si>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</si>
  <si>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</si>
  <si>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</si>
  <si>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</si>
  <si>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</si>
  <si>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</si>
  <si>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</si>
  <si>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</si>
  <si>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</si>
  <si>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</si>
  <si>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</si>
  <si>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</si>
  <si>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</si>
  <si>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</si>
  <si>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</si>
  <si>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</si>
  <si>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</si>
  <si>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</si>
  <si>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</si>
  <si>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</si>
  <si>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</si>
  <si>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</si>
  <si>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</si>
  <si>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</si>
  <si>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</si>
  <si>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</si>
  <si>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</si>
  <si>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</si>
  <si>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</si>
  <si>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</si>
  <si>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</si>
  <si>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</si>
  <si>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</si>
  <si>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</si>
  <si>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</si>
  <si>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</si>
  <si>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</si>
  <si>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</si>
  <si>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</si>
  <si>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</si>
  <si>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</si>
  <si>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</si>
  <si>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</si>
  <si>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</si>
  <si>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</si>
  <si>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</si>
  <si>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</si>
  <si>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</si>
  <si>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</si>
  <si>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</si>
  <si>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</si>
  <si>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</si>
  <si>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</si>
  <si>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</si>
  <si>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</si>
  <si>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</si>
  <si>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</si>
  <si>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</si>
  <si>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19.5. ч.1, 7.23</t>
  </si>
  <si>
    <t>19.5. ч. 1, 7.23.3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</si>
</sst>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yyyy\.m"/>
  </numFmts>
  <fonts count="2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164" fontId="13" fillId="7" borderId="8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164" fontId="13" fillId="9" borderId="8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164" fontId="13" fillId="10" borderId="8" xfId="0" applyNumberFormat="1" applyFont="1" applyFill="1" applyBorder="1" applyAlignment="1">
      <alignment horizontal="center" vertical="center" wrapText="1"/>
    </xf>
    <xf numFmtId="164" fontId="13" fillId="10" borderId="9" xfId="0" applyNumberFormat="1" applyFont="1" applyFill="1" applyBorder="1" applyAlignment="1">
      <alignment horizontal="center" vertical="center" wrapText="1"/>
    </xf>
    <xf numFmtId="164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0" fillId="12" borderId="14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44"/>
  <sheetViews>
    <sheetView view="pageBreakPreview" zoomScale="60" zoomScaleNormal="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20" sqref="N120"/>
    </sheetView>
  </sheetViews>
  <sheetFormatPr defaultColWidth="14.42578125" defaultRowHeight="15.75" customHeight="1"/>
  <cols>
    <col min="1" max="1" width="24.5703125" customWidth="1"/>
    <col min="2" max="2" width="17.140625" customWidth="1"/>
    <col min="3" max="3" width="15.140625" customWidth="1"/>
    <col min="7" max="7" width="23.7109375" customWidth="1"/>
    <col min="8" max="8" width="18.85546875" customWidth="1"/>
    <col min="9" max="10" width="19.42578125" customWidth="1"/>
    <col min="11" max="12" width="21.42578125" customWidth="1"/>
    <col min="14" max="14" width="18" customWidth="1"/>
    <col min="15" max="15" width="27.140625" customWidth="1"/>
    <col min="17" max="17" width="34.140625" customWidth="1"/>
    <col min="18" max="18" width="34.5703125" customWidth="1"/>
    <col min="31" max="31" width="18.5703125" customWidth="1"/>
    <col min="32" max="32" width="8" customWidth="1"/>
    <col min="43" max="43" width="18.7109375" customWidth="1"/>
    <col min="44" max="44" width="29" customWidth="1"/>
  </cols>
  <sheetData>
    <row r="1" spans="1:72" ht="84" customHeight="1">
      <c r="A1" s="215"/>
      <c r="B1" s="221" t="s">
        <v>0</v>
      </c>
      <c r="C1" s="215" t="s">
        <v>1</v>
      </c>
      <c r="D1" s="216"/>
      <c r="E1" s="215" t="s">
        <v>2</v>
      </c>
      <c r="F1" s="216"/>
      <c r="G1" s="221" t="s">
        <v>3</v>
      </c>
      <c r="H1" s="221" t="s">
        <v>4</v>
      </c>
      <c r="I1" s="221" t="s">
        <v>173</v>
      </c>
      <c r="J1" s="221" t="s">
        <v>174</v>
      </c>
      <c r="K1" s="221" t="s">
        <v>175</v>
      </c>
      <c r="L1" s="221" t="s">
        <v>176</v>
      </c>
      <c r="M1" s="215" t="s">
        <v>5</v>
      </c>
      <c r="N1" s="216"/>
      <c r="O1" s="216"/>
      <c r="P1" s="217" t="s">
        <v>6</v>
      </c>
      <c r="Q1" s="218"/>
      <c r="R1" s="219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20"/>
      <c r="B2" s="222"/>
      <c r="C2" s="192" t="s">
        <v>7</v>
      </c>
      <c r="D2" s="192" t="s">
        <v>8</v>
      </c>
      <c r="E2" s="192" t="s">
        <v>7</v>
      </c>
      <c r="F2" s="192" t="s">
        <v>8</v>
      </c>
      <c r="G2" s="222"/>
      <c r="H2" s="222"/>
      <c r="I2" s="222"/>
      <c r="J2" s="222"/>
      <c r="K2" s="222"/>
      <c r="L2" s="222"/>
      <c r="M2" s="192" t="s">
        <v>7</v>
      </c>
      <c r="N2" s="192" t="s">
        <v>9</v>
      </c>
      <c r="O2" s="192" t="s">
        <v>10</v>
      </c>
      <c r="P2" s="192" t="s">
        <v>7</v>
      </c>
      <c r="Q2" s="192" t="s">
        <v>152</v>
      </c>
      <c r="R2" s="192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hidden="1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7</v>
      </c>
      <c r="F4" s="38">
        <f t="shared" si="1"/>
        <v>6</v>
      </c>
      <c r="G4" s="38">
        <f t="shared" si="1"/>
        <v>2531</v>
      </c>
      <c r="H4" s="38">
        <f t="shared" si="1"/>
        <v>499</v>
      </c>
      <c r="I4" s="38">
        <f t="shared" si="1"/>
        <v>154</v>
      </c>
      <c r="J4" s="38">
        <f t="shared" si="1"/>
        <v>805</v>
      </c>
      <c r="K4" s="38">
        <f t="shared" si="1"/>
        <v>819.1</v>
      </c>
      <c r="L4" s="38">
        <f t="shared" si="1"/>
        <v>3989</v>
      </c>
      <c r="M4" s="38">
        <f t="shared" si="1"/>
        <v>57</v>
      </c>
      <c r="N4" s="38">
        <f t="shared" si="1"/>
        <v>21</v>
      </c>
      <c r="O4" s="38">
        <f t="shared" si="1"/>
        <v>36</v>
      </c>
      <c r="P4" s="38">
        <f t="shared" si="1"/>
        <v>1</v>
      </c>
      <c r="Q4" s="38">
        <f t="shared" si="1"/>
        <v>1</v>
      </c>
      <c r="R4" s="38">
        <f t="shared" si="1"/>
        <v>1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idden="1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idden="1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idden="1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idden="1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idden="1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idden="1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idden="1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idden="1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idden="1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idden="1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idden="1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idden="1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idden="1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idden="1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idden="1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idden="1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idden="1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idden="1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idden="1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idden="1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idden="1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idden="1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idden="1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idden="1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5" hidden="1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idden="1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idden="1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idden="1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idden="1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5" hidden="1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idden="1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5" hidden="1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idden="1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idden="1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idden="1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idden="1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idden="1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idden="1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5" hidden="1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5" hidden="1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idden="1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>
      <c r="A46" s="40" t="s">
        <v>53</v>
      </c>
      <c r="B46" s="34">
        <v>12</v>
      </c>
      <c r="C46" s="34">
        <v>8</v>
      </c>
      <c r="D46" s="34">
        <v>6</v>
      </c>
      <c r="E46" s="34">
        <v>7</v>
      </c>
      <c r="F46" s="34">
        <v>6</v>
      </c>
      <c r="G46" s="34">
        <v>2531</v>
      </c>
      <c r="H46" s="34">
        <v>499</v>
      </c>
      <c r="I46" s="34">
        <v>154</v>
      </c>
      <c r="J46" s="34">
        <v>805</v>
      </c>
      <c r="K46" s="34">
        <v>819.1</v>
      </c>
      <c r="L46" s="34">
        <v>3989</v>
      </c>
      <c r="M46" s="34">
        <v>57</v>
      </c>
      <c r="N46" s="34">
        <v>21</v>
      </c>
      <c r="O46" s="34">
        <v>36</v>
      </c>
      <c r="P46" s="34">
        <v>1</v>
      </c>
      <c r="Q46" s="34">
        <v>1</v>
      </c>
      <c r="R46" s="34">
        <v>1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idden="1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idden="1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idden="1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idden="1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idden="1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idden="1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idden="1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idden="1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31.5" hidden="1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idden="1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hidden="1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hidden="1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7</v>
      </c>
      <c r="F58" s="43">
        <f t="shared" si="5"/>
        <v>6</v>
      </c>
      <c r="G58" s="43">
        <f t="shared" si="5"/>
        <v>2531</v>
      </c>
      <c r="H58" s="43">
        <f t="shared" si="5"/>
        <v>499</v>
      </c>
      <c r="I58" s="43">
        <f t="shared" si="5"/>
        <v>154</v>
      </c>
      <c r="J58" s="43">
        <f t="shared" si="5"/>
        <v>805</v>
      </c>
      <c r="K58" s="43">
        <f t="shared" si="5"/>
        <v>819.1</v>
      </c>
      <c r="L58" s="43">
        <f t="shared" si="5"/>
        <v>3989</v>
      </c>
      <c r="M58" s="43">
        <f t="shared" si="5"/>
        <v>57</v>
      </c>
      <c r="N58" s="43">
        <f t="shared" si="5"/>
        <v>21</v>
      </c>
      <c r="O58" s="43">
        <f t="shared" si="5"/>
        <v>36</v>
      </c>
      <c r="P58" s="43">
        <f t="shared" si="5"/>
        <v>1</v>
      </c>
      <c r="Q58" s="43">
        <f t="shared" si="5"/>
        <v>1</v>
      </c>
      <c r="R58" s="43">
        <f t="shared" si="5"/>
        <v>1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hidden="1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idden="1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idden="1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idden="1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5" hidden="1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5" hidden="1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idden="1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5" hidden="1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idden="1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idden="1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idden="1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5" hidden="1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idden="1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hidden="1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31.5" hidden="1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idden="1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idden="1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idden="1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idden="1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idden="1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idden="1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idden="1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idden="1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idden="1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5" hidden="1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hidden="1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5" hidden="1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idden="1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idden="1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idden="1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idden="1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idden="1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idden="1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idden="1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idden="1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idden="1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idden="1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idden="1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idden="1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5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5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5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5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5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5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5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5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5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5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5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5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5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5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5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5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5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5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5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5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5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5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5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5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5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5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5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5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5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5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5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5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5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5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5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5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5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5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5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5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5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5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5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5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5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5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5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5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5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5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5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5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5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5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5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5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5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5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5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5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5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5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5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5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5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5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5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5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5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5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5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5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5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5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5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5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5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5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5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5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5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5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5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5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5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5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5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5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5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5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5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5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5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5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5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5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5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5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5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5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5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5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5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5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5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5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5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5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5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5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5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5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5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5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5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5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5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5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5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5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5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5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5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5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5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5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5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5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5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5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5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5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5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5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5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5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5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5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5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5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5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5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5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5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5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5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5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5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5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5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5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5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5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5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5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5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5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5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5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5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5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5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5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5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5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5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5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5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5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5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5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5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5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5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5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5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5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5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5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5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5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5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5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5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5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5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5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5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5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5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5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5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5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5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5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5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5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5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5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5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5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5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5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5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5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5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5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5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5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5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5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5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5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5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5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5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5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5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5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5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5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5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5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5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5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5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5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5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5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5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5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5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5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5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5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2.75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2.75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2.75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2.75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2.75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2.75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2.75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2.75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2.75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2.75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2.75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2.75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2.75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2.75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2.75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2.75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2.75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2.75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2.75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2.75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2.7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2.75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2.75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2.75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2.75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2.75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2.75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2.75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2.75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2.75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2.75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2.75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2.75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2.75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2.75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2.75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2.75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2.75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2.75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2.75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2.75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2.75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2.75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2.75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2.75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2.75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2.75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2.75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2.75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2.75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2.75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2.75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2.75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2.75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2.75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2.75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2.75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2.75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2.75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2.75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2.75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2.75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2.75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2.75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2.75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2.75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2.75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2.75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2.75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2.75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2.75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2.75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2.75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2.75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2.75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2.75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2.75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2.75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2.75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2.75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2.75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2.75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2.75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2.75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2.75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2.75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2.75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2.75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2.75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2.75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2.75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2.75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2.75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2.75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2.75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2.75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2.75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2.75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2.75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2.75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2.75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2.75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2.75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2.75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2.75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2.75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2.75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2.75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2.75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2.75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2.75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2.75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2.75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2.75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2.75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2.75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2.75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2.75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2.75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2.75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2.75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2.75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2.75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2.75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2.75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2.75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2.75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2.75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2.75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2.75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2.75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2.75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2.75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2.75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2.75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2.75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2.75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2.75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2.75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2.75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2.75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2.75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2.75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2.75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2.75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2.75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2.75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2.75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2.75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2.75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2.75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2.75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2.75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2.75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2.75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2.75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2.75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2.75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2.75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2.75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2.75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2.75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2.75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2.75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2.75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2.75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2.75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2.75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2.75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2.75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2.75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2.75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2.75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2.75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2.75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2.75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2.75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2.75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2.75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2.75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2.75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2.75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2.75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2.75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2.75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2.75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2.75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2.75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2.75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2.75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2.75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2.75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2.75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2.75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2.75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2.75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2.75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2.75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2.75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2.75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2.75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2.75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2.75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2.75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2.75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2.75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2.75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2.75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2.75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2.75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2.75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2.75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2.75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2.75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2.75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2.75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2.75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2.75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2.75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2.75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2.75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2.75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2.75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2.75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2.75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2.75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2.75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2.75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2.75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2.75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2.75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2.75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2.75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2.75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2.75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2.75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2.75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2.75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2.75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2.75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2.75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2.75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2.75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2.75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2.75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2.75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2.75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2.75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2.75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2.75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2.75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2.75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2.75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2.75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2.75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2.75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2.75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2.75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2.75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2.75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2.75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2.75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2.75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2.75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2.75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2.75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2.75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2.75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2.75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2.75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2.75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2.75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2.75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2.75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2.75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2.75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2.75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2.75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2.75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2.75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2.75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2.75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2.75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2.75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2.75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2.75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2.75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2.75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2.75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2.75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2.75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2.75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2.75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2.75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2.75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2.75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2.75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2.75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2.75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2.75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2.75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2.75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2.75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2.75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2.75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2.75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2.75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2.75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2.75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2.75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2.75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2.75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2.75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2.75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2.75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2.75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2.75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2.75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2.75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2.75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2.75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2.75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2.75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2.75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2.75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2.75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2.75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2.75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2.75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2.75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2.75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2.75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2.75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2.75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2.75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2.75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2.75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2.75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2.75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2.75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2.75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2.75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2.75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2.75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2.75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2.75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2.75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2.75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2.75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2.75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2.75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2.75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2.75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2.75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2.75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2.75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2.75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2.75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2.75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2.75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2.75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2.75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2.75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2.75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2.75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2.75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2.75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2.75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2.75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2.75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2.75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2.75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2.75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2.75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2.75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2.75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2.75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2.75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2.75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2.75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2.75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2.75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2.75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2.75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2.75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2.75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2.75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2.75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2.75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2.75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2.75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2.75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2.75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2.75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2.75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2.75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2.75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2.75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2.75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2.75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2.75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2.75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2.75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2.75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2.75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2.75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2.75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2.75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2.75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2.75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2.75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2.75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2.75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2.75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2.75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2.75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2.75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2.75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2.75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2.75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2.75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2.75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2.75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2.75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2.75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2.75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2.75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2.75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2.75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2.75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2.75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2.75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2.75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2.75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2.75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2.75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2.75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2.75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2.75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2.75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2.75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2.75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2.75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2.75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2.75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2.75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2.75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2.75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2.75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2.75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2.75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2.75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2.75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2.75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2.75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2.75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2.75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2.75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2.75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2.75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2.75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2.75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2.75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2.75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2.75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2.75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2.75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2.75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2.75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2.75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2.75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2.75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2.75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2.75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2.75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2.75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2.75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2.75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2.75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2.75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2.75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2.75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2.75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2.75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2.75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2.75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2.75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2.75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2.75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2.75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2.75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2.75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2.75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2.75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2.75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2.75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2.75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2.75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2.75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2.75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2.75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2.75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2.75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2.75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2.75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2.75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2.75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F705"/>
  <sheetViews>
    <sheetView tabSelected="1" view="pageBreakPreview" zoomScale="58" zoomScaleSheetLayoutView="58" zoomScalePageLayoutView="7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L117" sqref="L117"/>
    </sheetView>
  </sheetViews>
  <sheetFormatPr defaultColWidth="14.42578125" defaultRowHeight="15.75" customHeight="1"/>
  <cols>
    <col min="1" max="1" width="18.28515625" customWidth="1"/>
    <col min="2" max="2" width="17.28515625" customWidth="1"/>
    <col min="3" max="3" width="18.140625" customWidth="1"/>
    <col min="4" max="4" width="8.7109375" customWidth="1"/>
    <col min="5" max="5" width="13.28515625" customWidth="1"/>
    <col min="6" max="6" width="17" customWidth="1"/>
    <col min="7" max="8" width="13.42578125" customWidth="1"/>
    <col min="9" max="9" width="15.85546875" customWidth="1"/>
    <col min="10" max="10" width="12.140625" customWidth="1"/>
    <col min="11" max="11" width="16.140625" customWidth="1"/>
    <col min="12" max="12" width="18.7109375" customWidth="1"/>
    <col min="13" max="13" width="16.5703125" customWidth="1"/>
    <col min="15" max="15" width="17.140625" customWidth="1"/>
    <col min="16" max="16" width="17.7109375" customWidth="1"/>
    <col min="17" max="17" width="14" customWidth="1"/>
    <col min="18" max="18" width="11.7109375" customWidth="1"/>
    <col min="19" max="19" width="8.42578125" customWidth="1"/>
    <col min="20" max="20" width="18.5703125" customWidth="1"/>
    <col min="21" max="21" width="20.28515625" customWidth="1"/>
    <col min="22" max="22" width="18.140625" customWidth="1"/>
    <col min="23" max="23" width="19.5703125" customWidth="1"/>
    <col min="24" max="24" width="17.7109375" customWidth="1"/>
    <col min="25" max="25" width="15" customWidth="1"/>
    <col min="26" max="26" width="17.28515625" customWidth="1"/>
    <col min="28" max="28" width="15.5703125" customWidth="1"/>
    <col min="29" max="29" width="15.140625" customWidth="1"/>
    <col min="30" max="30" width="21.140625" customWidth="1"/>
    <col min="31" max="31" width="17.140625" customWidth="1"/>
    <col min="32" max="32" width="28.42578125" customWidth="1"/>
    <col min="33" max="33" width="14.5703125" customWidth="1"/>
    <col min="34" max="34" width="17.140625" customWidth="1"/>
    <col min="35" max="35" width="24.140625" customWidth="1"/>
    <col min="36" max="36" width="17.140625" customWidth="1"/>
    <col min="37" max="38" width="16.42578125" customWidth="1"/>
    <col min="39" max="40" width="15.5703125" customWidth="1"/>
    <col min="41" max="41" width="28.28515625" customWidth="1"/>
    <col min="42" max="42" width="32" customWidth="1"/>
    <col min="43" max="43" width="38.42578125" customWidth="1"/>
    <col min="44" max="44" width="39.5703125" customWidth="1"/>
    <col min="45" max="45" width="26.5703125" customWidth="1"/>
    <col min="46" max="46" width="25.7109375" customWidth="1"/>
    <col min="55" max="55" width="18.7109375" customWidth="1"/>
    <col min="56" max="56" width="29" customWidth="1"/>
  </cols>
  <sheetData>
    <row r="4" spans="1:84" ht="87.75" customHeight="1">
      <c r="A4" s="223">
        <f ca="1">A4:R6</f>
        <v>0</v>
      </c>
      <c r="B4" s="223" t="s">
        <v>163</v>
      </c>
      <c r="C4" s="223" t="s">
        <v>134</v>
      </c>
      <c r="D4" s="223" t="s">
        <v>135</v>
      </c>
      <c r="E4" s="224"/>
      <c r="F4" s="224"/>
      <c r="G4" s="223" t="s">
        <v>136</v>
      </c>
      <c r="H4" s="224"/>
      <c r="I4" s="224"/>
      <c r="J4" s="223" t="s">
        <v>137</v>
      </c>
      <c r="K4" s="224"/>
      <c r="L4" s="224"/>
      <c r="M4" s="224"/>
      <c r="N4" s="224"/>
      <c r="O4" s="224"/>
      <c r="P4" s="224"/>
      <c r="Q4" s="224"/>
      <c r="R4" s="224"/>
      <c r="S4" s="223" t="s">
        <v>106</v>
      </c>
      <c r="T4" s="223"/>
      <c r="U4" s="223"/>
      <c r="V4" s="223"/>
      <c r="W4" s="223"/>
      <c r="X4" s="223"/>
      <c r="Y4" s="223"/>
      <c r="Z4" s="224"/>
      <c r="AA4" s="224"/>
      <c r="AB4" s="224"/>
      <c r="AC4" s="224"/>
      <c r="AD4" s="224"/>
      <c r="AE4" s="224"/>
      <c r="AF4" s="224"/>
      <c r="AG4" s="224"/>
      <c r="AH4" s="224"/>
      <c r="AI4" s="227" t="s">
        <v>180</v>
      </c>
      <c r="AJ4" s="227" t="s">
        <v>181</v>
      </c>
      <c r="AK4" s="223" t="s">
        <v>169</v>
      </c>
      <c r="AL4" s="223" t="s">
        <v>170</v>
      </c>
      <c r="AM4" s="223" t="s">
        <v>171</v>
      </c>
      <c r="AN4" s="223" t="s">
        <v>172</v>
      </c>
      <c r="AO4" s="223" t="s">
        <v>122</v>
      </c>
      <c r="AP4" s="223" t="s">
        <v>146</v>
      </c>
      <c r="AQ4" s="223" t="s">
        <v>147</v>
      </c>
      <c r="AR4" s="223" t="s">
        <v>148</v>
      </c>
      <c r="AS4" s="223" t="s">
        <v>177</v>
      </c>
      <c r="AT4" s="223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24"/>
      <c r="B5" s="224"/>
      <c r="C5" s="224"/>
      <c r="D5" s="223" t="s">
        <v>7</v>
      </c>
      <c r="E5" s="223" t="s">
        <v>107</v>
      </c>
      <c r="F5" s="223" t="s">
        <v>108</v>
      </c>
      <c r="G5" s="223" t="s">
        <v>7</v>
      </c>
      <c r="H5" s="223" t="s">
        <v>107</v>
      </c>
      <c r="I5" s="223" t="s">
        <v>108</v>
      </c>
      <c r="J5" s="223" t="s">
        <v>7</v>
      </c>
      <c r="K5" s="223" t="s">
        <v>109</v>
      </c>
      <c r="L5" s="223" t="s">
        <v>111</v>
      </c>
      <c r="M5" s="223" t="s">
        <v>112</v>
      </c>
      <c r="N5" s="223" t="s">
        <v>113</v>
      </c>
      <c r="O5" s="223" t="s">
        <v>114</v>
      </c>
      <c r="P5" s="223" t="s">
        <v>116</v>
      </c>
      <c r="Q5" s="223" t="s">
        <v>115</v>
      </c>
      <c r="R5" s="223" t="s">
        <v>117</v>
      </c>
      <c r="S5" s="223" t="s">
        <v>7</v>
      </c>
      <c r="T5" s="225" t="s">
        <v>167</v>
      </c>
      <c r="U5" s="225" t="s">
        <v>168</v>
      </c>
      <c r="V5" s="224" t="s">
        <v>138</v>
      </c>
      <c r="W5" s="224" t="s">
        <v>139</v>
      </c>
      <c r="X5" s="223" t="s">
        <v>140</v>
      </c>
      <c r="Y5" s="225" t="s">
        <v>150</v>
      </c>
      <c r="Z5" s="223" t="s">
        <v>141</v>
      </c>
      <c r="AA5" s="225" t="s">
        <v>150</v>
      </c>
      <c r="AB5" s="223" t="s">
        <v>118</v>
      </c>
      <c r="AC5" s="223"/>
      <c r="AD5" s="223"/>
      <c r="AE5" s="223"/>
      <c r="AF5" s="224"/>
      <c r="AG5" s="223" t="s">
        <v>144</v>
      </c>
      <c r="AH5" s="223" t="s">
        <v>145</v>
      </c>
      <c r="AI5" s="228"/>
      <c r="AJ5" s="228"/>
      <c r="AK5" s="224"/>
      <c r="AL5" s="224"/>
      <c r="AM5" s="224"/>
      <c r="AN5" s="224"/>
      <c r="AO5" s="224"/>
      <c r="AP5" s="224"/>
      <c r="AQ5" s="224"/>
      <c r="AR5" s="224"/>
      <c r="AS5" s="223"/>
      <c r="AT5" s="22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30"/>
      <c r="U6" s="230"/>
      <c r="V6" s="224"/>
      <c r="W6" s="224"/>
      <c r="X6" s="224"/>
      <c r="Y6" s="226"/>
      <c r="Z6" s="224"/>
      <c r="AA6" s="226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24"/>
      <c r="AH6" s="224"/>
      <c r="AI6" s="229"/>
      <c r="AJ6" s="229"/>
      <c r="AK6" s="224"/>
      <c r="AL6" s="224"/>
      <c r="AM6" s="224"/>
      <c r="AN6" s="224"/>
      <c r="AO6" s="224"/>
      <c r="AP6" s="224"/>
      <c r="AQ6" s="224"/>
      <c r="AR6" s="224"/>
      <c r="AS6" s="223"/>
      <c r="AT6" s="22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144</v>
      </c>
      <c r="C8" s="136">
        <f t="shared" ref="C8:AT8" si="13">SUM(C27,C39,C49,C62,C69,C84,C92,C101)</f>
        <v>424</v>
      </c>
      <c r="D8" s="136">
        <f t="shared" si="13"/>
        <v>81</v>
      </c>
      <c r="E8" s="136">
        <f t="shared" si="13"/>
        <v>0</v>
      </c>
      <c r="F8" s="136">
        <f t="shared" si="13"/>
        <v>81</v>
      </c>
      <c r="G8" s="136">
        <f t="shared" si="13"/>
        <v>341</v>
      </c>
      <c r="H8" s="136">
        <f t="shared" si="13"/>
        <v>0</v>
      </c>
      <c r="I8" s="136">
        <f t="shared" si="13"/>
        <v>341</v>
      </c>
      <c r="J8" s="136">
        <f t="shared" si="13"/>
        <v>203</v>
      </c>
      <c r="K8" s="136">
        <f t="shared" si="13"/>
        <v>83</v>
      </c>
      <c r="L8" s="136">
        <f t="shared" si="13"/>
        <v>39</v>
      </c>
      <c r="M8" s="136">
        <f t="shared" si="13"/>
        <v>2</v>
      </c>
      <c r="N8" s="136">
        <f t="shared" si="13"/>
        <v>67</v>
      </c>
      <c r="O8" s="136">
        <f t="shared" si="13"/>
        <v>0</v>
      </c>
      <c r="P8" s="136">
        <f t="shared" si="13"/>
        <v>12</v>
      </c>
      <c r="Q8" s="136">
        <f t="shared" si="13"/>
        <v>0</v>
      </c>
      <c r="R8" s="136">
        <f t="shared" si="13"/>
        <v>0</v>
      </c>
      <c r="S8" s="136">
        <v>184</v>
      </c>
      <c r="T8" s="136">
        <f t="shared" si="13"/>
        <v>2</v>
      </c>
      <c r="U8" s="136">
        <f t="shared" si="13"/>
        <v>14</v>
      </c>
      <c r="V8" s="136">
        <f t="shared" si="13"/>
        <v>5</v>
      </c>
      <c r="W8" s="136">
        <f t="shared" si="13"/>
        <v>8</v>
      </c>
      <c r="X8" s="136">
        <f t="shared" si="13"/>
        <v>36</v>
      </c>
      <c r="Y8" s="136">
        <f t="shared" si="13"/>
        <v>36</v>
      </c>
      <c r="Z8" s="136">
        <f t="shared" si="13"/>
        <v>192</v>
      </c>
      <c r="AA8" s="136">
        <f t="shared" si="13"/>
        <v>36</v>
      </c>
      <c r="AB8" s="136">
        <f t="shared" si="13"/>
        <v>0</v>
      </c>
      <c r="AC8" s="136">
        <f t="shared" si="13"/>
        <v>0</v>
      </c>
      <c r="AD8" s="136">
        <f t="shared" si="13"/>
        <v>10</v>
      </c>
      <c r="AE8" s="136">
        <f t="shared" si="13"/>
        <v>0</v>
      </c>
      <c r="AF8" s="136">
        <f t="shared" si="13"/>
        <v>0</v>
      </c>
      <c r="AG8" s="136">
        <f t="shared" si="13"/>
        <v>81</v>
      </c>
      <c r="AH8" s="136">
        <f t="shared" si="13"/>
        <v>336</v>
      </c>
      <c r="AI8" s="136">
        <f t="shared" si="13"/>
        <v>0</v>
      </c>
      <c r="AJ8" s="136">
        <f t="shared" si="13"/>
        <v>6</v>
      </c>
      <c r="AK8" s="136">
        <f t="shared" si="13"/>
        <v>550</v>
      </c>
      <c r="AL8" s="136">
        <f t="shared" si="13"/>
        <v>650</v>
      </c>
      <c r="AM8" s="136">
        <f t="shared" si="13"/>
        <v>100</v>
      </c>
      <c r="AN8" s="136">
        <f t="shared" si="13"/>
        <v>150</v>
      </c>
      <c r="AO8" s="136">
        <f t="shared" si="13"/>
        <v>36</v>
      </c>
      <c r="AP8" s="136">
        <f t="shared" si="13"/>
        <v>165</v>
      </c>
      <c r="AQ8" s="136">
        <f t="shared" si="13"/>
        <v>0</v>
      </c>
      <c r="AR8" s="136">
        <f t="shared" si="13"/>
        <v>2</v>
      </c>
      <c r="AS8" s="136">
        <f t="shared" si="13"/>
        <v>1</v>
      </c>
      <c r="AT8" s="136">
        <f t="shared" si="13"/>
        <v>13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idden="1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5" hidden="1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idden="1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5" hidden="1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5" hidden="1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5" hidden="1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5" hidden="1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5" hidden="1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idden="1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5" hidden="1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5" hidden="1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5" hidden="1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5" hidden="1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5" hidden="1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5" hidden="1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idden="1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idden="1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5" hidden="1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idden="1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hidden="1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5" hidden="1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5" hidden="1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31.5" hidden="1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hidden="1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7.25" hidden="1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5" hidden="1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hidden="1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5" hidden="1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5" hidden="1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5" hidden="1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idden="1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5" hidden="1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idden="1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31.5" hidden="1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hidden="1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31.5" hidden="1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5" hidden="1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5" hidden="1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7.25" hidden="1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7.25" hidden="1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idden="1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5">
      <c r="A50" s="141" t="s">
        <v>53</v>
      </c>
      <c r="B50" s="77">
        <v>144</v>
      </c>
      <c r="C50" s="77">
        <v>424</v>
      </c>
      <c r="D50" s="77">
        <v>81</v>
      </c>
      <c r="E50" s="77">
        <v>0</v>
      </c>
      <c r="F50" s="77">
        <v>81</v>
      </c>
      <c r="G50" s="77">
        <v>341</v>
      </c>
      <c r="H50" s="77">
        <v>0</v>
      </c>
      <c r="I50" s="77">
        <v>341</v>
      </c>
      <c r="J50" s="77">
        <v>203</v>
      </c>
      <c r="K50" s="77">
        <v>83</v>
      </c>
      <c r="L50" s="77">
        <v>39</v>
      </c>
      <c r="M50" s="77">
        <v>2</v>
      </c>
      <c r="N50" s="77">
        <v>67</v>
      </c>
      <c r="O50" s="77">
        <v>0</v>
      </c>
      <c r="P50" s="77">
        <v>12</v>
      </c>
      <c r="Q50" s="77">
        <v>0</v>
      </c>
      <c r="R50" s="77">
        <v>0</v>
      </c>
      <c r="S50" s="77">
        <v>160</v>
      </c>
      <c r="T50" s="77">
        <v>2</v>
      </c>
      <c r="U50" s="77">
        <v>14</v>
      </c>
      <c r="V50" s="77">
        <v>5</v>
      </c>
      <c r="W50" s="77">
        <v>8</v>
      </c>
      <c r="X50" s="77">
        <v>36</v>
      </c>
      <c r="Y50" s="77">
        <v>36</v>
      </c>
      <c r="Z50" s="77">
        <v>192</v>
      </c>
      <c r="AA50" s="77">
        <v>36</v>
      </c>
      <c r="AB50" s="77">
        <v>0</v>
      </c>
      <c r="AC50" s="77">
        <v>0</v>
      </c>
      <c r="AD50" s="77">
        <v>10</v>
      </c>
      <c r="AE50" s="77">
        <v>0</v>
      </c>
      <c r="AF50" s="193" t="s">
        <v>185</v>
      </c>
      <c r="AG50" s="77">
        <v>81</v>
      </c>
      <c r="AH50" s="77">
        <v>336</v>
      </c>
      <c r="AI50" s="180">
        <v>0</v>
      </c>
      <c r="AJ50" s="180">
        <v>6</v>
      </c>
      <c r="AK50" s="77">
        <v>550</v>
      </c>
      <c r="AL50" s="77">
        <v>650</v>
      </c>
      <c r="AM50" s="77">
        <v>100</v>
      </c>
      <c r="AN50" s="77">
        <v>150</v>
      </c>
      <c r="AO50" s="77">
        <v>36</v>
      </c>
      <c r="AP50" s="77">
        <v>165</v>
      </c>
      <c r="AQ50" s="180">
        <v>0</v>
      </c>
      <c r="AR50" s="180">
        <v>2</v>
      </c>
      <c r="AS50" s="182">
        <v>1</v>
      </c>
      <c r="AT50" s="182">
        <v>13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5" hidden="1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idden="1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5" hidden="1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idden="1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5" hidden="1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5" hidden="1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5" hidden="1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5" hidden="1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5" hidden="1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idden="1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idden="1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idden="1">
      <c r="A62" s="129" t="s">
        <v>65</v>
      </c>
      <c r="B62" s="129">
        <f t="shared" ref="B62:AT62" si="17">SUM(B50:B61)</f>
        <v>144</v>
      </c>
      <c r="C62" s="129">
        <f t="shared" si="17"/>
        <v>424</v>
      </c>
      <c r="D62" s="129">
        <f t="shared" si="17"/>
        <v>81</v>
      </c>
      <c r="E62" s="129">
        <f t="shared" si="17"/>
        <v>0</v>
      </c>
      <c r="F62" s="129">
        <f t="shared" si="17"/>
        <v>81</v>
      </c>
      <c r="G62" s="129">
        <f t="shared" si="17"/>
        <v>341</v>
      </c>
      <c r="H62" s="129">
        <f t="shared" si="17"/>
        <v>0</v>
      </c>
      <c r="I62" s="129">
        <f t="shared" si="17"/>
        <v>341</v>
      </c>
      <c r="J62" s="129">
        <f t="shared" si="17"/>
        <v>203</v>
      </c>
      <c r="K62" s="129">
        <f t="shared" si="17"/>
        <v>83</v>
      </c>
      <c r="L62" s="129">
        <f t="shared" si="17"/>
        <v>39</v>
      </c>
      <c r="M62" s="129">
        <f t="shared" si="17"/>
        <v>2</v>
      </c>
      <c r="N62" s="129">
        <f t="shared" si="17"/>
        <v>67</v>
      </c>
      <c r="O62" s="129">
        <f t="shared" si="17"/>
        <v>0</v>
      </c>
      <c r="P62" s="129">
        <f t="shared" si="17"/>
        <v>12</v>
      </c>
      <c r="Q62" s="129">
        <f t="shared" si="17"/>
        <v>0</v>
      </c>
      <c r="R62" s="129">
        <f t="shared" si="17"/>
        <v>0</v>
      </c>
      <c r="S62" s="129">
        <f t="shared" si="17"/>
        <v>160</v>
      </c>
      <c r="T62" s="129">
        <f t="shared" si="17"/>
        <v>2</v>
      </c>
      <c r="U62" s="129">
        <f t="shared" si="17"/>
        <v>14</v>
      </c>
      <c r="V62" s="129">
        <f t="shared" si="17"/>
        <v>5</v>
      </c>
      <c r="W62" s="129">
        <f t="shared" si="17"/>
        <v>8</v>
      </c>
      <c r="X62" s="129">
        <f t="shared" si="17"/>
        <v>36</v>
      </c>
      <c r="Y62" s="129">
        <f t="shared" si="17"/>
        <v>36</v>
      </c>
      <c r="Z62" s="129">
        <f t="shared" si="17"/>
        <v>192</v>
      </c>
      <c r="AA62" s="129">
        <f t="shared" si="17"/>
        <v>36</v>
      </c>
      <c r="AB62" s="129">
        <f t="shared" si="17"/>
        <v>0</v>
      </c>
      <c r="AC62" s="129">
        <f t="shared" si="17"/>
        <v>0</v>
      </c>
      <c r="AD62" s="129">
        <f t="shared" si="17"/>
        <v>10</v>
      </c>
      <c r="AE62" s="129">
        <f t="shared" si="17"/>
        <v>0</v>
      </c>
      <c r="AF62" s="129">
        <f t="shared" si="17"/>
        <v>0</v>
      </c>
      <c r="AG62" s="129">
        <f t="shared" si="17"/>
        <v>81</v>
      </c>
      <c r="AH62" s="129">
        <f t="shared" si="17"/>
        <v>336</v>
      </c>
      <c r="AI62" s="129">
        <f t="shared" si="17"/>
        <v>0</v>
      </c>
      <c r="AJ62" s="129">
        <f t="shared" si="17"/>
        <v>6</v>
      </c>
      <c r="AK62" s="129">
        <f t="shared" si="17"/>
        <v>550</v>
      </c>
      <c r="AL62" s="129">
        <f t="shared" si="17"/>
        <v>650</v>
      </c>
      <c r="AM62" s="129">
        <f t="shared" si="17"/>
        <v>100</v>
      </c>
      <c r="AN62" s="129">
        <f t="shared" si="17"/>
        <v>150</v>
      </c>
      <c r="AO62" s="129">
        <f t="shared" si="17"/>
        <v>36</v>
      </c>
      <c r="AP62" s="129">
        <f t="shared" si="17"/>
        <v>165</v>
      </c>
      <c r="AQ62" s="129">
        <f t="shared" si="17"/>
        <v>0</v>
      </c>
      <c r="AR62" s="129">
        <f t="shared" si="17"/>
        <v>2</v>
      </c>
      <c r="AS62" s="129">
        <f t="shared" si="17"/>
        <v>1</v>
      </c>
      <c r="AT62" s="129">
        <f t="shared" si="17"/>
        <v>13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hidden="1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hidden="1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hidden="1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hidden="1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hidden="1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hidden="1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idden="1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5" hidden="1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hidden="1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5" hidden="1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5" hidden="1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5" hidden="1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5" hidden="1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5" hidden="1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5" hidden="1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5" hidden="1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5" hidden="1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5" hidden="1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5" hidden="1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hidden="1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idden="1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idden="1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5" hidden="1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5" hidden="1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7.25" hidden="1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7.25" hidden="1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7.25" hidden="1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5" hidden="1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5" hidden="1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idden="1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31.5" hidden="1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idden="1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5" hidden="1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5" hidden="1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5" hidden="1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5" hidden="1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hidden="1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hidden="1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idden="1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F5:F6"/>
    <mergeCell ref="L5:L6"/>
    <mergeCell ref="K5:K6"/>
    <mergeCell ref="Q5:Q6"/>
    <mergeCell ref="P5:P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Width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89"/>
  <sheetViews>
    <sheetView view="pageBreakPreview" zoomScale="59" zoomScaleSheetLayoutView="59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T99"/>
    </sheetView>
  </sheetViews>
  <sheetFormatPr defaultColWidth="14.42578125" defaultRowHeight="15.75" customHeight="1"/>
  <cols>
    <col min="1" max="1" width="16.5703125" customWidth="1"/>
    <col min="2" max="3" width="14.7109375" customWidth="1"/>
    <col min="20" max="20" width="9.5703125" customWidth="1"/>
    <col min="21" max="21" width="15.7109375" customWidth="1"/>
    <col min="22" max="22" width="15.85546875" customWidth="1"/>
    <col min="23" max="23" width="20.5703125" customWidth="1"/>
    <col min="24" max="24" width="20" customWidth="1"/>
    <col min="25" max="25" width="16.5703125" customWidth="1"/>
    <col min="26" max="26" width="17.42578125" customWidth="1"/>
    <col min="27" max="27" width="16.140625" customWidth="1"/>
    <col min="28" max="28" width="15.28515625" customWidth="1"/>
    <col min="29" max="29" width="17.28515625" customWidth="1"/>
    <col min="30" max="30" width="14.140625" customWidth="1"/>
    <col min="31" max="31" width="15.85546875" customWidth="1"/>
    <col min="32" max="32" width="14" customWidth="1"/>
    <col min="33" max="33" width="16.42578125" customWidth="1"/>
    <col min="34" max="36" width="23.140625" customWidth="1"/>
    <col min="37" max="38" width="27.28515625" customWidth="1"/>
    <col min="39" max="39" width="23.140625" customWidth="1"/>
    <col min="40" max="40" width="19" customWidth="1"/>
    <col min="41" max="42" width="29.5703125" customWidth="1"/>
    <col min="43" max="43" width="31.7109375" customWidth="1"/>
    <col min="44" max="44" width="33.5703125" customWidth="1"/>
    <col min="45" max="45" width="30.28515625" customWidth="1"/>
    <col min="46" max="46" width="27" customWidth="1"/>
  </cols>
  <sheetData>
    <row r="1" spans="1:46" ht="61.5" customHeight="1">
      <c r="A1" s="239" t="s">
        <v>105</v>
      </c>
      <c r="B1" s="231" t="s">
        <v>163</v>
      </c>
      <c r="C1" s="231" t="s">
        <v>164</v>
      </c>
      <c r="D1" s="239" t="s">
        <v>165</v>
      </c>
      <c r="E1" s="240"/>
      <c r="F1" s="240"/>
      <c r="G1" s="239" t="s">
        <v>149</v>
      </c>
      <c r="H1" s="240"/>
      <c r="I1" s="240"/>
      <c r="J1" s="239" t="s">
        <v>137</v>
      </c>
      <c r="K1" s="240"/>
      <c r="L1" s="240"/>
      <c r="M1" s="240"/>
      <c r="N1" s="240"/>
      <c r="O1" s="240"/>
      <c r="P1" s="240"/>
      <c r="Q1" s="240"/>
      <c r="R1" s="240"/>
      <c r="S1" s="240"/>
      <c r="T1" s="239" t="s">
        <v>106</v>
      </c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35" t="s">
        <v>182</v>
      </c>
      <c r="AJ1" s="237" t="s">
        <v>183</v>
      </c>
      <c r="AK1" s="231" t="s">
        <v>169</v>
      </c>
      <c r="AL1" s="231" t="s">
        <v>170</v>
      </c>
      <c r="AM1" s="231" t="s">
        <v>171</v>
      </c>
      <c r="AN1" s="231" t="s">
        <v>172</v>
      </c>
      <c r="AO1" s="231" t="s">
        <v>122</v>
      </c>
      <c r="AP1" s="231" t="s">
        <v>146</v>
      </c>
      <c r="AQ1" s="231" t="s">
        <v>147</v>
      </c>
      <c r="AR1" s="231" t="s">
        <v>148</v>
      </c>
      <c r="AS1" s="231" t="s">
        <v>177</v>
      </c>
      <c r="AT1" s="231" t="s">
        <v>178</v>
      </c>
    </row>
    <row r="2" spans="1:46" ht="34.5" customHeight="1">
      <c r="A2" s="243"/>
      <c r="B2" s="224"/>
      <c r="C2" s="224"/>
      <c r="D2" s="241" t="s">
        <v>7</v>
      </c>
      <c r="E2" s="241" t="s">
        <v>107</v>
      </c>
      <c r="F2" s="241" t="s">
        <v>108</v>
      </c>
      <c r="G2" s="241" t="s">
        <v>7</v>
      </c>
      <c r="H2" s="241" t="s">
        <v>107</v>
      </c>
      <c r="I2" s="241" t="s">
        <v>108</v>
      </c>
      <c r="J2" s="241" t="s">
        <v>7</v>
      </c>
      <c r="K2" s="241" t="s">
        <v>109</v>
      </c>
      <c r="L2" s="241" t="s">
        <v>110</v>
      </c>
      <c r="M2" s="241" t="s">
        <v>111</v>
      </c>
      <c r="N2" s="241" t="s">
        <v>112</v>
      </c>
      <c r="O2" s="241" t="s">
        <v>113</v>
      </c>
      <c r="P2" s="241" t="s">
        <v>114</v>
      </c>
      <c r="Q2" s="241" t="s">
        <v>115</v>
      </c>
      <c r="R2" s="241" t="s">
        <v>116</v>
      </c>
      <c r="S2" s="241" t="s">
        <v>117</v>
      </c>
      <c r="T2" s="241" t="s">
        <v>7</v>
      </c>
      <c r="U2" s="239" t="s">
        <v>166</v>
      </c>
      <c r="V2" s="231" t="s">
        <v>145</v>
      </c>
      <c r="W2" s="232" t="s">
        <v>179</v>
      </c>
      <c r="X2" s="232" t="s">
        <v>168</v>
      </c>
      <c r="Y2" s="224" t="s">
        <v>138</v>
      </c>
      <c r="Z2" s="224" t="s">
        <v>139</v>
      </c>
      <c r="AA2" s="231" t="s">
        <v>140</v>
      </c>
      <c r="AB2" s="232" t="s">
        <v>150</v>
      </c>
      <c r="AC2" s="231" t="s">
        <v>141</v>
      </c>
      <c r="AD2" s="232" t="s">
        <v>150</v>
      </c>
      <c r="AE2" s="244" t="s">
        <v>118</v>
      </c>
      <c r="AF2" s="245"/>
      <c r="AG2" s="245"/>
      <c r="AH2" s="246"/>
      <c r="AI2" s="235"/>
      <c r="AJ2" s="237"/>
      <c r="AK2" s="224"/>
      <c r="AL2" s="224"/>
      <c r="AM2" s="224"/>
      <c r="AN2" s="224"/>
      <c r="AO2" s="224"/>
      <c r="AP2" s="224"/>
      <c r="AQ2" s="224"/>
      <c r="AR2" s="224"/>
      <c r="AS2" s="231"/>
      <c r="AT2" s="231"/>
    </row>
    <row r="3" spans="1:46" ht="162.75" customHeight="1">
      <c r="A3" s="243"/>
      <c r="B3" s="224"/>
      <c r="C3" s="224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  <c r="V3" s="231"/>
      <c r="W3" s="233"/>
      <c r="X3" s="233"/>
      <c r="Y3" s="224"/>
      <c r="Z3" s="224"/>
      <c r="AA3" s="224"/>
      <c r="AB3" s="234"/>
      <c r="AC3" s="224"/>
      <c r="AD3" s="234"/>
      <c r="AE3" s="195" t="s">
        <v>142</v>
      </c>
      <c r="AF3" s="195" t="s">
        <v>151</v>
      </c>
      <c r="AG3" s="195" t="s">
        <v>143</v>
      </c>
      <c r="AH3" s="196" t="s">
        <v>119</v>
      </c>
      <c r="AI3" s="236"/>
      <c r="AJ3" s="238"/>
      <c r="AK3" s="224"/>
      <c r="AL3" s="224"/>
      <c r="AM3" s="224"/>
      <c r="AN3" s="224"/>
      <c r="AO3" s="224"/>
      <c r="AP3" s="224"/>
      <c r="AQ3" s="224"/>
      <c r="AR3" s="224"/>
      <c r="AS3" s="231"/>
      <c r="AT3" s="231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hidden="1" customHeight="1">
      <c r="A5" s="57" t="s">
        <v>11</v>
      </c>
      <c r="B5" s="86">
        <f t="shared" ref="B5:AT5" si="13">SUM(B24,B36,B46,B59,B66,B81,B89,B98)</f>
        <v>36</v>
      </c>
      <c r="C5" s="86">
        <f t="shared" si="13"/>
        <v>163</v>
      </c>
      <c r="D5" s="86">
        <f t="shared" si="13"/>
        <v>0</v>
      </c>
      <c r="E5" s="86">
        <f t="shared" si="13"/>
        <v>0</v>
      </c>
      <c r="F5" s="86">
        <f t="shared" si="13"/>
        <v>0</v>
      </c>
      <c r="G5" s="86">
        <f t="shared" si="13"/>
        <v>85</v>
      </c>
      <c r="H5" s="86">
        <f t="shared" si="13"/>
        <v>0</v>
      </c>
      <c r="I5" s="86">
        <f t="shared" si="13"/>
        <v>85</v>
      </c>
      <c r="J5" s="86">
        <f t="shared" si="13"/>
        <v>37</v>
      </c>
      <c r="K5" s="86">
        <f t="shared" si="13"/>
        <v>27</v>
      </c>
      <c r="L5" s="86">
        <f t="shared" si="13"/>
        <v>3</v>
      </c>
      <c r="M5" s="86">
        <f t="shared" si="13"/>
        <v>0</v>
      </c>
      <c r="N5" s="86">
        <f t="shared" si="13"/>
        <v>0</v>
      </c>
      <c r="O5" s="86">
        <f t="shared" si="13"/>
        <v>7</v>
      </c>
      <c r="P5" s="86">
        <f t="shared" si="13"/>
        <v>0</v>
      </c>
      <c r="Q5" s="86">
        <f t="shared" si="13"/>
        <v>0</v>
      </c>
      <c r="R5" s="86">
        <f t="shared" si="13"/>
        <v>0</v>
      </c>
      <c r="S5" s="86">
        <f t="shared" si="13"/>
        <v>0</v>
      </c>
      <c r="T5" s="86">
        <f t="shared" si="13"/>
        <v>85</v>
      </c>
      <c r="U5" s="86">
        <f t="shared" si="13"/>
        <v>0</v>
      </c>
      <c r="V5" s="86">
        <f t="shared" si="13"/>
        <v>85</v>
      </c>
      <c r="W5" s="86">
        <f t="shared" si="13"/>
        <v>0</v>
      </c>
      <c r="X5" s="86">
        <f t="shared" si="13"/>
        <v>10</v>
      </c>
      <c r="Y5" s="86">
        <f t="shared" si="13"/>
        <v>1</v>
      </c>
      <c r="Z5" s="86">
        <f t="shared" si="13"/>
        <v>13</v>
      </c>
      <c r="AA5" s="86">
        <f t="shared" si="13"/>
        <v>0</v>
      </c>
      <c r="AB5" s="86">
        <f t="shared" si="13"/>
        <v>0</v>
      </c>
      <c r="AC5" s="86">
        <f t="shared" si="13"/>
        <v>34</v>
      </c>
      <c r="AD5" s="86">
        <f t="shared" si="13"/>
        <v>34</v>
      </c>
      <c r="AE5" s="86">
        <f t="shared" si="13"/>
        <v>2</v>
      </c>
      <c r="AF5" s="86">
        <f t="shared" si="13"/>
        <v>0</v>
      </c>
      <c r="AG5" s="86">
        <f t="shared" si="13"/>
        <v>9</v>
      </c>
      <c r="AH5" s="86">
        <f t="shared" si="13"/>
        <v>0</v>
      </c>
      <c r="AI5" s="86">
        <f t="shared" si="13"/>
        <v>0</v>
      </c>
      <c r="AJ5" s="86">
        <f t="shared" si="13"/>
        <v>0</v>
      </c>
      <c r="AK5" s="86">
        <f t="shared" si="13"/>
        <v>0</v>
      </c>
      <c r="AL5" s="86">
        <f t="shared" si="13"/>
        <v>0.5</v>
      </c>
      <c r="AM5" s="86">
        <f t="shared" si="13"/>
        <v>0</v>
      </c>
      <c r="AN5" s="86">
        <f t="shared" si="13"/>
        <v>0</v>
      </c>
      <c r="AO5" s="86">
        <f t="shared" si="13"/>
        <v>14</v>
      </c>
      <c r="AP5" s="86">
        <f t="shared" si="13"/>
        <v>37</v>
      </c>
      <c r="AQ5" s="86">
        <f t="shared" si="13"/>
        <v>1</v>
      </c>
      <c r="AR5" s="86">
        <f t="shared" si="13"/>
        <v>1</v>
      </c>
      <c r="AS5" s="86">
        <f t="shared" si="13"/>
        <v>0</v>
      </c>
      <c r="AT5" s="86">
        <f t="shared" si="13"/>
        <v>10</v>
      </c>
    </row>
    <row r="6" spans="1:46" hidden="1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5" hidden="1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5" hidden="1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5" hidden="1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5" hidden="1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5" hidden="1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5" hidden="1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5" hidden="1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5" hidden="1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5" hidden="1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5" hidden="1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5" hidden="1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5" hidden="1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5" hidden="1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5" hidden="1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5" hidden="1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5" hidden="1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5" hidden="1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idden="1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hidden="1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5" hidden="1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5" hidden="1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5" hidden="1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5" hidden="1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7.25" hidden="1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5" hidden="1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hidden="1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5" hidden="1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5" hidden="1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5" hidden="1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idden="1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5" hidden="1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5" hidden="1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5" hidden="1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5" hidden="1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hidden="1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5" hidden="1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5" hidden="1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7.25" hidden="1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7.25" hidden="1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idden="1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5">
      <c r="A47" s="65" t="s">
        <v>53</v>
      </c>
      <c r="B47" s="87">
        <v>36</v>
      </c>
      <c r="C47" s="87">
        <v>163</v>
      </c>
      <c r="D47" s="59">
        <v>0</v>
      </c>
      <c r="E47" s="59">
        <v>0</v>
      </c>
      <c r="F47" s="59">
        <v>0</v>
      </c>
      <c r="G47" s="59">
        <v>85</v>
      </c>
      <c r="H47" s="59">
        <v>0</v>
      </c>
      <c r="I47" s="59">
        <v>85</v>
      </c>
      <c r="J47" s="59">
        <v>37</v>
      </c>
      <c r="K47" s="59">
        <v>27</v>
      </c>
      <c r="L47" s="59">
        <v>3</v>
      </c>
      <c r="M47" s="59">
        <v>0</v>
      </c>
      <c r="N47" s="59">
        <v>0</v>
      </c>
      <c r="O47" s="59">
        <v>7</v>
      </c>
      <c r="P47" s="59">
        <v>0</v>
      </c>
      <c r="Q47" s="59">
        <v>0</v>
      </c>
      <c r="R47" s="59">
        <v>0</v>
      </c>
      <c r="S47" s="59">
        <v>0</v>
      </c>
      <c r="T47" s="59">
        <v>85</v>
      </c>
      <c r="U47" s="59">
        <v>0</v>
      </c>
      <c r="V47" s="59">
        <v>85</v>
      </c>
      <c r="W47" s="59">
        <v>0</v>
      </c>
      <c r="X47" s="59">
        <v>10</v>
      </c>
      <c r="Y47" s="59">
        <v>1</v>
      </c>
      <c r="Z47" s="59">
        <v>13</v>
      </c>
      <c r="AA47" s="59">
        <v>0</v>
      </c>
      <c r="AB47" s="59">
        <v>0</v>
      </c>
      <c r="AC47" s="59">
        <v>34</v>
      </c>
      <c r="AD47" s="59">
        <v>34</v>
      </c>
      <c r="AE47" s="59">
        <v>2</v>
      </c>
      <c r="AF47" s="59">
        <v>0</v>
      </c>
      <c r="AG47" s="59">
        <v>9</v>
      </c>
      <c r="AH47" s="26" t="s">
        <v>184</v>
      </c>
      <c r="AI47" s="59">
        <v>0</v>
      </c>
      <c r="AJ47" s="59">
        <v>0</v>
      </c>
      <c r="AK47" s="213">
        <v>0</v>
      </c>
      <c r="AL47" s="213">
        <v>0.5</v>
      </c>
      <c r="AM47" s="213">
        <v>0</v>
      </c>
      <c r="AN47" s="214">
        <v>0</v>
      </c>
      <c r="AO47" s="153">
        <v>14</v>
      </c>
      <c r="AP47" s="187">
        <v>37</v>
      </c>
      <c r="AQ47" s="183">
        <v>1</v>
      </c>
      <c r="AR47" s="183">
        <v>1</v>
      </c>
      <c r="AS47" s="183">
        <v>0</v>
      </c>
      <c r="AT47" s="183">
        <v>10</v>
      </c>
    </row>
    <row r="48" spans="1:46" ht="31.5" hidden="1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5" hidden="1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5" hidden="1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31.5" hidden="1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5" hidden="1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hidden="1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5" hidden="1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hidden="1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5" hidden="1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hidden="1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hidden="1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idden="1">
      <c r="A59" s="62" t="s">
        <v>65</v>
      </c>
      <c r="B59" s="90">
        <f t="shared" ref="B59:AT59" si="17">SUM(B47:B58)</f>
        <v>36</v>
      </c>
      <c r="C59" s="90">
        <f t="shared" si="17"/>
        <v>163</v>
      </c>
      <c r="D59" s="90">
        <f t="shared" si="17"/>
        <v>0</v>
      </c>
      <c r="E59" s="90">
        <f t="shared" si="17"/>
        <v>0</v>
      </c>
      <c r="F59" s="90">
        <f t="shared" si="17"/>
        <v>0</v>
      </c>
      <c r="G59" s="90">
        <f t="shared" si="17"/>
        <v>85</v>
      </c>
      <c r="H59" s="90">
        <f t="shared" si="17"/>
        <v>0</v>
      </c>
      <c r="I59" s="90">
        <f t="shared" si="17"/>
        <v>85</v>
      </c>
      <c r="J59" s="90">
        <f t="shared" si="17"/>
        <v>37</v>
      </c>
      <c r="K59" s="90">
        <f t="shared" si="17"/>
        <v>27</v>
      </c>
      <c r="L59" s="90">
        <f t="shared" si="17"/>
        <v>3</v>
      </c>
      <c r="M59" s="90">
        <f t="shared" si="17"/>
        <v>0</v>
      </c>
      <c r="N59" s="90">
        <f t="shared" si="17"/>
        <v>0</v>
      </c>
      <c r="O59" s="90">
        <f t="shared" si="17"/>
        <v>7</v>
      </c>
      <c r="P59" s="90">
        <f t="shared" si="17"/>
        <v>0</v>
      </c>
      <c r="Q59" s="90">
        <f t="shared" si="17"/>
        <v>0</v>
      </c>
      <c r="R59" s="90">
        <f t="shared" si="17"/>
        <v>0</v>
      </c>
      <c r="S59" s="90">
        <f t="shared" si="17"/>
        <v>0</v>
      </c>
      <c r="T59" s="90">
        <f t="shared" si="17"/>
        <v>85</v>
      </c>
      <c r="U59" s="90">
        <f t="shared" si="17"/>
        <v>0</v>
      </c>
      <c r="V59" s="90">
        <f t="shared" si="17"/>
        <v>85</v>
      </c>
      <c r="W59" s="90">
        <f t="shared" si="17"/>
        <v>0</v>
      </c>
      <c r="X59" s="90">
        <f t="shared" si="17"/>
        <v>10</v>
      </c>
      <c r="Y59" s="90">
        <f t="shared" si="17"/>
        <v>1</v>
      </c>
      <c r="Z59" s="90">
        <f t="shared" si="17"/>
        <v>13</v>
      </c>
      <c r="AA59" s="90">
        <f t="shared" si="17"/>
        <v>0</v>
      </c>
      <c r="AB59" s="90">
        <f t="shared" si="17"/>
        <v>0</v>
      </c>
      <c r="AC59" s="90">
        <f t="shared" si="17"/>
        <v>34</v>
      </c>
      <c r="AD59" s="90">
        <f t="shared" si="17"/>
        <v>34</v>
      </c>
      <c r="AE59" s="90">
        <f t="shared" si="17"/>
        <v>2</v>
      </c>
      <c r="AF59" s="90">
        <f t="shared" si="17"/>
        <v>0</v>
      </c>
      <c r="AG59" s="90">
        <f t="shared" si="17"/>
        <v>9</v>
      </c>
      <c r="AH59" s="90">
        <f t="shared" si="17"/>
        <v>0</v>
      </c>
      <c r="AI59" s="90">
        <f t="shared" si="17"/>
        <v>0</v>
      </c>
      <c r="AJ59" s="90">
        <f t="shared" si="17"/>
        <v>0</v>
      </c>
      <c r="AK59" s="90">
        <f t="shared" si="17"/>
        <v>0</v>
      </c>
      <c r="AL59" s="90">
        <f t="shared" si="17"/>
        <v>0.5</v>
      </c>
      <c r="AM59" s="90">
        <f t="shared" si="17"/>
        <v>0</v>
      </c>
      <c r="AN59" s="90">
        <f t="shared" si="17"/>
        <v>0</v>
      </c>
      <c r="AO59" s="90">
        <f t="shared" si="17"/>
        <v>14</v>
      </c>
      <c r="AP59" s="90">
        <f t="shared" si="17"/>
        <v>37</v>
      </c>
      <c r="AQ59" s="90">
        <f t="shared" si="17"/>
        <v>1</v>
      </c>
      <c r="AR59" s="90">
        <f t="shared" si="17"/>
        <v>1</v>
      </c>
      <c r="AS59" s="90">
        <f t="shared" si="17"/>
        <v>0</v>
      </c>
      <c r="AT59" s="90">
        <f t="shared" si="17"/>
        <v>10</v>
      </c>
    </row>
    <row r="60" spans="1:46" ht="42.75" hidden="1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hidden="1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hidden="1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hidden="1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hidden="1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7.25" hidden="1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idden="1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7.25" hidden="1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5" hidden="1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hidden="1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hidden="1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5" hidden="1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5" hidden="1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5" hidden="1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hidden="1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hidden="1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hidden="1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5" hidden="1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5" hidden="1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5" hidden="1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idden="1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idden="1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hidden="1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5" hidden="1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7.25" hidden="1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7.25" hidden="1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7.25" hidden="1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5" hidden="1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5" hidden="1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31.5" hidden="1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5" hidden="1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idden="1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5" hidden="1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5" hidden="1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hidden="1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5" hidden="1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hidden="1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hidden="1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idden="1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2.7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2.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2.7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2.7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2.7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2.7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2.7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2.7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2.7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2.7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2.7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2.7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2.7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2.7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2.7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2.7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2.7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2.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2.7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2.7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2.7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2.7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>
      <c r="A121" s="28"/>
      <c r="B121" s="28"/>
      <c r="C121" s="28"/>
      <c r="D121" s="28"/>
      <c r="E121" s="28"/>
      <c r="F121" s="28"/>
      <c r="G121" s="194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2.7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2.7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2.7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2.7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2.7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2.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2.7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2.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2.7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2.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2.7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2.7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2.7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2.7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2.7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2.7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2.7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2.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2.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2.7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2.7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2.7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2.7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2.7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2.7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2.7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2.7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2.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2.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2.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2.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2.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2.7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2.7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2.7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2.7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2.7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2.7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2.7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2.7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2.7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2.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2.7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2.7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2.7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2.7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2.7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2.7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2.7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2.7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2.7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2.7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2.7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2.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2.7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2.7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2.7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2.7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2.7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2.7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2.7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2.7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2.7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2.7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2.7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2.7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2.7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2.7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2.7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2.7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2.7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2.7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2.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2.7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2.7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2.7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2.7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2.7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2.7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2.7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2.7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2.7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2.7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2.7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2.7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2.7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2.7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2.7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2.7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2.7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2.7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2.7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2.7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2.7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2.7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2.7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2.7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2.7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2.7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2.7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2.7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2.7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2.7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2.7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2.7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2.7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2.7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2.7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2.7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2.7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2.7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2.7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2.7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2.7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2.7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2.7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2.7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2.7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2.7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2.7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2.7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2.7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2.7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2.7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2.7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2.7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2.7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2.7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2.7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2.7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2.7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2.7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2.7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2.7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2.7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2.7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2.7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2.7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2.7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2.7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2.7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2.7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2.7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2.7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2.7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2.7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2.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2.7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2.7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2.7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2.7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2.7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2.7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2.7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2.7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2.7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2.7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2.7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2.7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2.7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2.7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2.7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2.7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2.7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2.7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2.7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2.7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2.7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2.7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2.7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2.7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2.7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2.7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2.7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2.7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2.7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2.7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2.7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2.7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2.7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2.7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2.7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2.7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2.7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2.7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2.7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2.7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2.7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2.7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2.7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2.7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2.7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2.7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2.7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2.7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2.7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2.7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2.7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2.7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2.7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2.7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2.7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2.7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2.7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2.7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2.7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2.7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2.7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2.7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2.7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2.7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2.7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2.7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2.7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2.7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2.7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2.7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2.7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2.7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2.7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2.7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2.7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2.7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2.7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2.7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2.7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2.7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2.7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2.7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2.7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2.7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2.7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2.7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2.7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2.7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2.7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2.7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2.7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2.7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2.7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2.7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2.7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2.7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2.7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2.7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2.7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2.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2.7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2.7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2.7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2.7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2.7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2.7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2.7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2.7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2.7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2.7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2.7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2.7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2.7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2.7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2.7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2.7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2.7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2.7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2.7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2.7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2.7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2.7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2.7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2.7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2.7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2.7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2.7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2.7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2.7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2.7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2.7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2.7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2.7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2.7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2.7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2.7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2.7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2.7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2.7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2.7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2.7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2.7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2.7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2.7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2.7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2.7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2.7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2.7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2.7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2.7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2.7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2.7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2.7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2.7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2.7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2.7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2.7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2.7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2.7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2.7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2.7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2.7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2.7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2.7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2.7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2.7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2.7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2.7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2.7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2.7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2.7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2.7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2.7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2.7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2.7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2.7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2.7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2.7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2.7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2.7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2.7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2.7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2.7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2.7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2.7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2.7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2.7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2.7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2.7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2.7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2.7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2.7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2.7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2.7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2.7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2.7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2.7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2.7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2.7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2.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2.7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2.7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2.7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2.7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2.7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2.7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2.7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2.7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2.7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2.7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2.7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2.7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2.7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2.7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Q1:AQ3"/>
    <mergeCell ref="AR1:AR3"/>
    <mergeCell ref="AS1:AS3"/>
    <mergeCell ref="AT1:AT3"/>
    <mergeCell ref="AP1:AP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Width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85"/>
  <sheetViews>
    <sheetView view="pageBreakPreview" zoomScale="60" workbookViewId="0">
      <pane xSplit="1" ySplit="3" topLeftCell="B46" activePane="bottomRight" state="frozen"/>
      <selection pane="topRight" activeCell="B1" sqref="B1"/>
      <selection pane="bottomLeft" activeCell="A4" sqref="A4"/>
      <selection pane="bottomRight" sqref="A1:Y46"/>
    </sheetView>
  </sheetViews>
  <sheetFormatPr defaultColWidth="14.42578125" defaultRowHeight="15.75" customHeight="1"/>
  <cols>
    <col min="1" max="1" width="17.28515625" customWidth="1"/>
    <col min="2" max="2" width="19.42578125" customWidth="1"/>
    <col min="3" max="3" width="19" customWidth="1"/>
    <col min="13" max="13" width="18.7109375" customWidth="1"/>
    <col min="16" max="16" width="18.85546875" customWidth="1"/>
    <col min="17" max="17" width="16.85546875" customWidth="1"/>
    <col min="22" max="22" width="17.5703125" customWidth="1"/>
    <col min="23" max="23" width="16.5703125" customWidth="1"/>
    <col min="24" max="24" width="18" customWidth="1"/>
    <col min="25" max="25" width="16.5703125" customWidth="1"/>
  </cols>
  <sheetData>
    <row r="1" spans="1:31" ht="70.5" customHeight="1">
      <c r="A1" s="251" t="s">
        <v>105</v>
      </c>
      <c r="B1" s="247" t="s">
        <v>124</v>
      </c>
      <c r="C1" s="249"/>
      <c r="D1" s="249"/>
      <c r="E1" s="247" t="s">
        <v>162</v>
      </c>
      <c r="F1" s="249"/>
      <c r="G1" s="249"/>
      <c r="H1" s="251" t="s">
        <v>125</v>
      </c>
      <c r="I1" s="247" t="s">
        <v>126</v>
      </c>
      <c r="J1" s="249"/>
      <c r="K1" s="249"/>
      <c r="L1" s="249"/>
      <c r="M1" s="249"/>
      <c r="N1" s="253" t="s">
        <v>154</v>
      </c>
      <c r="O1" s="254"/>
      <c r="P1" s="254"/>
      <c r="Q1" s="254"/>
      <c r="R1" s="254"/>
      <c r="S1" s="255"/>
      <c r="T1" s="247" t="s">
        <v>156</v>
      </c>
      <c r="U1" s="248"/>
      <c r="V1" s="248"/>
      <c r="W1" s="249"/>
      <c r="X1" s="249"/>
      <c r="Y1" s="250"/>
      <c r="Z1" s="197"/>
      <c r="AA1" s="28"/>
      <c r="AB1" s="28"/>
      <c r="AC1" s="28"/>
      <c r="AD1" s="28"/>
      <c r="AE1" s="28"/>
    </row>
    <row r="2" spans="1:31" ht="66" customHeight="1">
      <c r="A2" s="252"/>
      <c r="B2" s="198" t="s">
        <v>127</v>
      </c>
      <c r="C2" s="198" t="s">
        <v>128</v>
      </c>
      <c r="D2" s="198" t="s">
        <v>129</v>
      </c>
      <c r="E2" s="198" t="s">
        <v>127</v>
      </c>
      <c r="F2" s="198" t="s">
        <v>128</v>
      </c>
      <c r="G2" s="198" t="s">
        <v>129</v>
      </c>
      <c r="H2" s="252"/>
      <c r="I2" s="198" t="s">
        <v>7</v>
      </c>
      <c r="J2" s="198" t="s">
        <v>130</v>
      </c>
      <c r="K2" s="198" t="s">
        <v>131</v>
      </c>
      <c r="L2" s="198" t="s">
        <v>132</v>
      </c>
      <c r="M2" s="198" t="s">
        <v>133</v>
      </c>
      <c r="N2" s="198" t="s">
        <v>155</v>
      </c>
      <c r="O2" s="198" t="s">
        <v>157</v>
      </c>
      <c r="P2" s="198" t="s">
        <v>159</v>
      </c>
      <c r="Q2" s="198" t="s">
        <v>158</v>
      </c>
      <c r="R2" s="198" t="s">
        <v>160</v>
      </c>
      <c r="S2" s="198" t="s">
        <v>161</v>
      </c>
      <c r="T2" s="198" t="s">
        <v>155</v>
      </c>
      <c r="U2" s="198" t="s">
        <v>157</v>
      </c>
      <c r="V2" s="198" t="s">
        <v>159</v>
      </c>
      <c r="W2" s="198" t="s">
        <v>158</v>
      </c>
      <c r="X2" s="198" t="s">
        <v>160</v>
      </c>
      <c r="Y2" s="198" t="s">
        <v>161</v>
      </c>
      <c r="Z2" s="197"/>
      <c r="AA2" s="28"/>
      <c r="AB2" s="28"/>
      <c r="AC2" s="28"/>
      <c r="AD2" s="28"/>
      <c r="AE2" s="28"/>
    </row>
    <row r="3" spans="1:31" ht="36" customHeight="1">
      <c r="A3" s="199">
        <v>1</v>
      </c>
      <c r="B3" s="199">
        <f>A3+1</f>
        <v>2</v>
      </c>
      <c r="C3" s="199">
        <f t="shared" ref="C3:Y3" si="0">B3+1</f>
        <v>3</v>
      </c>
      <c r="D3" s="199">
        <f t="shared" si="0"/>
        <v>4</v>
      </c>
      <c r="E3" s="199">
        <f t="shared" si="0"/>
        <v>5</v>
      </c>
      <c r="F3" s="199">
        <f t="shared" si="0"/>
        <v>6</v>
      </c>
      <c r="G3" s="199">
        <f t="shared" si="0"/>
        <v>7</v>
      </c>
      <c r="H3" s="199">
        <f t="shared" si="0"/>
        <v>8</v>
      </c>
      <c r="I3" s="199">
        <f t="shared" si="0"/>
        <v>9</v>
      </c>
      <c r="J3" s="199">
        <f t="shared" si="0"/>
        <v>10</v>
      </c>
      <c r="K3" s="199">
        <f t="shared" si="0"/>
        <v>11</v>
      </c>
      <c r="L3" s="199">
        <f t="shared" si="0"/>
        <v>12</v>
      </c>
      <c r="M3" s="199">
        <f t="shared" si="0"/>
        <v>13</v>
      </c>
      <c r="N3" s="199">
        <f t="shared" si="0"/>
        <v>14</v>
      </c>
      <c r="O3" s="199">
        <f t="shared" si="0"/>
        <v>15</v>
      </c>
      <c r="P3" s="199">
        <f t="shared" si="0"/>
        <v>16</v>
      </c>
      <c r="Q3" s="199">
        <f t="shared" si="0"/>
        <v>17</v>
      </c>
      <c r="R3" s="199">
        <f t="shared" si="0"/>
        <v>18</v>
      </c>
      <c r="S3" s="199">
        <f t="shared" si="0"/>
        <v>19</v>
      </c>
      <c r="T3" s="199">
        <f t="shared" si="0"/>
        <v>20</v>
      </c>
      <c r="U3" s="199">
        <f t="shared" si="0"/>
        <v>21</v>
      </c>
      <c r="V3" s="199">
        <f t="shared" si="0"/>
        <v>22</v>
      </c>
      <c r="W3" s="199">
        <f t="shared" si="0"/>
        <v>23</v>
      </c>
      <c r="X3" s="199">
        <f t="shared" si="0"/>
        <v>24</v>
      </c>
      <c r="Y3" s="199">
        <f t="shared" si="0"/>
        <v>25</v>
      </c>
      <c r="Z3" s="197"/>
      <c r="AA3" s="28"/>
      <c r="AB3" s="28"/>
      <c r="AC3" s="28"/>
      <c r="AD3" s="28"/>
      <c r="AE3" s="28"/>
    </row>
    <row r="4" spans="1:31" ht="27.75" hidden="1" customHeight="1">
      <c r="A4" s="200" t="s">
        <v>11</v>
      </c>
      <c r="B4" s="200">
        <f>SUM(B23,B35,B45,B58,B65,B80,B88,B97)</f>
        <v>34</v>
      </c>
      <c r="C4" s="200">
        <f t="shared" ref="C4:Y4" si="1">SUM(C23,C35,C45,C58,C65,C80,C88,C97)</f>
        <v>2</v>
      </c>
      <c r="D4" s="200">
        <f t="shared" si="1"/>
        <v>9</v>
      </c>
      <c r="E4" s="200">
        <f t="shared" si="1"/>
        <v>3</v>
      </c>
      <c r="F4" s="200">
        <f t="shared" si="1"/>
        <v>0</v>
      </c>
      <c r="G4" s="200">
        <f t="shared" si="1"/>
        <v>0</v>
      </c>
      <c r="H4" s="200">
        <f t="shared" si="1"/>
        <v>6</v>
      </c>
      <c r="I4" s="200">
        <f t="shared" si="1"/>
        <v>501</v>
      </c>
      <c r="J4" s="200">
        <f t="shared" si="1"/>
        <v>301</v>
      </c>
      <c r="K4" s="200">
        <f t="shared" si="1"/>
        <v>35</v>
      </c>
      <c r="L4" s="200">
        <f t="shared" si="1"/>
        <v>165</v>
      </c>
      <c r="M4" s="200">
        <f t="shared" si="1"/>
        <v>0</v>
      </c>
      <c r="N4" s="200">
        <f t="shared" si="1"/>
        <v>7</v>
      </c>
      <c r="O4" s="200">
        <f t="shared" si="1"/>
        <v>0</v>
      </c>
      <c r="P4" s="200">
        <f t="shared" si="1"/>
        <v>7</v>
      </c>
      <c r="Q4" s="200">
        <f t="shared" si="1"/>
        <v>0</v>
      </c>
      <c r="R4" s="200">
        <f t="shared" si="1"/>
        <v>1</v>
      </c>
      <c r="S4" s="200">
        <f t="shared" si="1"/>
        <v>0</v>
      </c>
      <c r="T4" s="200">
        <f t="shared" si="1"/>
        <v>0</v>
      </c>
      <c r="U4" s="200">
        <f t="shared" si="1"/>
        <v>0</v>
      </c>
      <c r="V4" s="200">
        <f t="shared" si="1"/>
        <v>0</v>
      </c>
      <c r="W4" s="200">
        <f t="shared" si="1"/>
        <v>0</v>
      </c>
      <c r="X4" s="200">
        <f t="shared" si="1"/>
        <v>0</v>
      </c>
      <c r="Y4" s="200">
        <f t="shared" si="1"/>
        <v>0</v>
      </c>
      <c r="Z4" s="197"/>
      <c r="AA4" s="30"/>
      <c r="AB4" s="30"/>
      <c r="AC4" s="30"/>
      <c r="AD4" s="30"/>
      <c r="AE4" s="30"/>
    </row>
    <row r="5" spans="1:31" ht="18.75" hidden="1">
      <c r="A5" s="201" t="s">
        <v>12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2"/>
      <c r="O5" s="202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7"/>
      <c r="AA5" s="31"/>
      <c r="AB5" s="31"/>
      <c r="AC5" s="31"/>
      <c r="AD5" s="31"/>
      <c r="AE5" s="31"/>
    </row>
    <row r="6" spans="1:31" ht="37.5" hidden="1">
      <c r="A6" s="201" t="s">
        <v>13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2"/>
      <c r="O6" s="202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7"/>
      <c r="AA6" s="31"/>
      <c r="AB6" s="31"/>
      <c r="AC6" s="31"/>
      <c r="AD6" s="31"/>
      <c r="AE6" s="31"/>
    </row>
    <row r="7" spans="1:31" ht="37.5" hidden="1">
      <c r="A7" s="201" t="s">
        <v>14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02"/>
      <c r="O7" s="202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31"/>
      <c r="AB7" s="31"/>
      <c r="AC7" s="31"/>
      <c r="AD7" s="31"/>
      <c r="AE7" s="31"/>
    </row>
    <row r="8" spans="1:31" ht="37.5" hidden="1">
      <c r="A8" s="201" t="s">
        <v>15</v>
      </c>
      <c r="B8" s="203"/>
      <c r="C8" s="202"/>
      <c r="D8" s="202"/>
      <c r="E8" s="202"/>
      <c r="F8" s="202"/>
      <c r="G8" s="202"/>
      <c r="H8" s="202"/>
      <c r="I8" s="199"/>
      <c r="J8" s="199"/>
      <c r="K8" s="199"/>
      <c r="L8" s="199"/>
      <c r="M8" s="199"/>
      <c r="N8" s="202"/>
      <c r="O8" s="202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7"/>
      <c r="AA8" s="30"/>
      <c r="AB8" s="30"/>
      <c r="AC8" s="30"/>
      <c r="AD8" s="30"/>
      <c r="AE8" s="30"/>
    </row>
    <row r="9" spans="1:31" ht="37.5" hidden="1">
      <c r="A9" s="201" t="s">
        <v>16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2"/>
      <c r="O9" s="202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7"/>
      <c r="AA9" s="30"/>
      <c r="AB9" s="30"/>
      <c r="AC9" s="30"/>
      <c r="AD9" s="30"/>
      <c r="AE9" s="30"/>
    </row>
    <row r="10" spans="1:31" ht="37.5" hidden="1">
      <c r="A10" s="201" t="s">
        <v>17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2"/>
      <c r="O10" s="202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7"/>
      <c r="AA10" s="31"/>
      <c r="AB10" s="31"/>
      <c r="AC10" s="31"/>
      <c r="AD10" s="31"/>
      <c r="AE10" s="31"/>
    </row>
    <row r="11" spans="1:31" ht="33" hidden="1" customHeight="1">
      <c r="A11" s="201" t="s">
        <v>18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202"/>
      <c r="O11" s="202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7"/>
      <c r="AA11" s="30"/>
      <c r="AB11" s="30"/>
      <c r="AC11" s="30"/>
      <c r="AD11" s="30"/>
      <c r="AE11" s="30"/>
    </row>
    <row r="12" spans="1:31" ht="29.25" hidden="1" customHeight="1">
      <c r="A12" s="201" t="s">
        <v>19</v>
      </c>
      <c r="B12" s="202"/>
      <c r="C12" s="202"/>
      <c r="D12" s="202"/>
      <c r="E12" s="202"/>
      <c r="F12" s="202"/>
      <c r="G12" s="202"/>
      <c r="H12" s="202"/>
      <c r="I12" s="199"/>
      <c r="J12" s="202"/>
      <c r="K12" s="202"/>
      <c r="L12" s="199"/>
      <c r="M12" s="199"/>
      <c r="N12" s="202"/>
      <c r="O12" s="202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7"/>
      <c r="AA12" s="30"/>
      <c r="AB12" s="30"/>
      <c r="AC12" s="30"/>
      <c r="AD12" s="30"/>
      <c r="AE12" s="30"/>
    </row>
    <row r="13" spans="1:31" ht="33" hidden="1" customHeight="1">
      <c r="A13" s="201" t="s">
        <v>20</v>
      </c>
      <c r="B13" s="202"/>
      <c r="C13" s="202"/>
      <c r="D13" s="202"/>
      <c r="E13" s="202"/>
      <c r="F13" s="202"/>
      <c r="G13" s="202"/>
      <c r="H13" s="202"/>
      <c r="I13" s="199"/>
      <c r="J13" s="202"/>
      <c r="K13" s="202"/>
      <c r="L13" s="199"/>
      <c r="M13" s="199"/>
      <c r="N13" s="202"/>
      <c r="O13" s="202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7"/>
      <c r="AA13" s="31"/>
      <c r="AB13" s="31"/>
      <c r="AC13" s="31"/>
      <c r="AD13" s="31"/>
      <c r="AE13" s="31"/>
    </row>
    <row r="14" spans="1:31" ht="37.5" hidden="1">
      <c r="A14" s="201" t="s">
        <v>21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2"/>
      <c r="O14" s="202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7"/>
      <c r="AA14" s="30"/>
      <c r="AB14" s="30"/>
      <c r="AC14" s="30"/>
      <c r="AD14" s="30"/>
      <c r="AE14" s="30"/>
    </row>
    <row r="15" spans="1:31" ht="37.5" hidden="1">
      <c r="A15" s="201" t="s">
        <v>22</v>
      </c>
      <c r="B15" s="202"/>
      <c r="C15" s="202"/>
      <c r="D15" s="202"/>
      <c r="E15" s="202"/>
      <c r="F15" s="202"/>
      <c r="G15" s="202"/>
      <c r="H15" s="202"/>
      <c r="I15" s="199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199"/>
      <c r="U15" s="199"/>
      <c r="V15" s="199"/>
      <c r="W15" s="202"/>
      <c r="X15" s="202"/>
      <c r="Y15" s="202"/>
      <c r="Z15" s="197"/>
      <c r="AA15" s="30"/>
      <c r="AB15" s="30"/>
      <c r="AC15" s="30"/>
      <c r="AD15" s="30"/>
      <c r="AE15" s="30"/>
    </row>
    <row r="16" spans="1:31" ht="37.5" hidden="1">
      <c r="A16" s="201" t="s">
        <v>23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2"/>
      <c r="O16" s="202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7"/>
      <c r="AA16" s="30"/>
      <c r="AB16" s="30"/>
      <c r="AC16" s="30"/>
      <c r="AD16" s="30"/>
      <c r="AE16" s="30"/>
    </row>
    <row r="17" spans="1:31" ht="37.5" hidden="1">
      <c r="A17" s="201" t="s">
        <v>24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2"/>
      <c r="O17" s="202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7"/>
      <c r="AA17" s="30"/>
      <c r="AB17" s="30"/>
      <c r="AC17" s="30"/>
      <c r="AD17" s="30"/>
      <c r="AE17" s="30"/>
    </row>
    <row r="18" spans="1:31" ht="37.5" hidden="1">
      <c r="A18" s="201" t="s">
        <v>25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02"/>
      <c r="O18" s="202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7"/>
      <c r="AA18" s="31"/>
      <c r="AB18" s="31"/>
      <c r="AC18" s="31"/>
      <c r="AD18" s="31"/>
      <c r="AE18" s="31"/>
    </row>
    <row r="19" spans="1:31" ht="37.5" hidden="1">
      <c r="A19" s="201" t="s">
        <v>26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02"/>
      <c r="O19" s="202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7"/>
      <c r="AA19" s="30"/>
      <c r="AB19" s="30"/>
      <c r="AC19" s="30"/>
      <c r="AD19" s="30"/>
      <c r="AE19" s="30"/>
    </row>
    <row r="20" spans="1:31" ht="37.5" hidden="1">
      <c r="A20" s="201" t="s">
        <v>27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202"/>
      <c r="O20" s="202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7"/>
      <c r="AA20" s="30"/>
      <c r="AB20" s="30"/>
      <c r="AC20" s="30"/>
      <c r="AD20" s="30"/>
      <c r="AE20" s="30"/>
    </row>
    <row r="21" spans="1:31" ht="37.5" hidden="1">
      <c r="A21" s="201" t="s">
        <v>28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02"/>
      <c r="O21" s="202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7"/>
      <c r="AA21" s="30"/>
      <c r="AB21" s="30"/>
      <c r="AC21" s="30"/>
      <c r="AD21" s="30"/>
      <c r="AE21" s="30"/>
    </row>
    <row r="22" spans="1:31" ht="37.5" hidden="1">
      <c r="A22" s="201" t="s">
        <v>29</v>
      </c>
      <c r="B22" s="202"/>
      <c r="C22" s="202"/>
      <c r="D22" s="202"/>
      <c r="E22" s="202"/>
      <c r="F22" s="202"/>
      <c r="G22" s="202"/>
      <c r="H22" s="202"/>
      <c r="I22" s="199"/>
      <c r="J22" s="202"/>
      <c r="K22" s="202"/>
      <c r="L22" s="199"/>
      <c r="M22" s="199"/>
      <c r="N22" s="202"/>
      <c r="O22" s="202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7"/>
      <c r="AA22" s="31"/>
      <c r="AB22" s="31"/>
      <c r="AC22" s="31"/>
      <c r="AD22" s="31"/>
      <c r="AE22" s="31"/>
    </row>
    <row r="23" spans="1:31" ht="37.5" hidden="1">
      <c r="A23" s="204" t="s">
        <v>30</v>
      </c>
      <c r="B23" s="204">
        <f t="shared" ref="B23" si="2">SUM(B5:B22)</f>
        <v>0</v>
      </c>
      <c r="C23" s="204">
        <f t="shared" ref="C23" si="3">SUM(C5:C22)</f>
        <v>0</v>
      </c>
      <c r="D23" s="204">
        <f t="shared" ref="D23" si="4">SUM(D5:D22)</f>
        <v>0</v>
      </c>
      <c r="E23" s="204">
        <f t="shared" ref="E23" si="5">SUM(E5:E22)</f>
        <v>0</v>
      </c>
      <c r="F23" s="204">
        <f t="shared" ref="F23" si="6">SUM(F5:F22)</f>
        <v>0</v>
      </c>
      <c r="G23" s="204">
        <f t="shared" ref="G23" si="7">SUM(G5:G22)</f>
        <v>0</v>
      </c>
      <c r="H23" s="204">
        <f t="shared" ref="H23" si="8">SUM(H5:H22)</f>
        <v>0</v>
      </c>
      <c r="I23" s="204">
        <f t="shared" ref="I23" si="9">SUM(I5:I22)</f>
        <v>0</v>
      </c>
      <c r="J23" s="204">
        <f t="shared" ref="J23" si="10">SUM(J5:J22)</f>
        <v>0</v>
      </c>
      <c r="K23" s="204">
        <f t="shared" ref="K23" si="11">SUM(K5:K22)</f>
        <v>0</v>
      </c>
      <c r="L23" s="204">
        <f t="shared" ref="L23" si="12">SUM(L5:L22)</f>
        <v>0</v>
      </c>
      <c r="M23" s="204">
        <f t="shared" ref="M23" si="13">SUM(M5:M22)</f>
        <v>0</v>
      </c>
      <c r="N23" s="204">
        <f t="shared" ref="N23" si="14">SUM(N5:N22)</f>
        <v>0</v>
      </c>
      <c r="O23" s="204">
        <f t="shared" ref="O23" si="15">SUM(O5:O22)</f>
        <v>0</v>
      </c>
      <c r="P23" s="204">
        <f t="shared" ref="P23" si="16">SUM(P5:P22)</f>
        <v>0</v>
      </c>
      <c r="Q23" s="204">
        <f t="shared" ref="Q23" si="17">SUM(Q5:Q22)</f>
        <v>0</v>
      </c>
      <c r="R23" s="204">
        <f t="shared" ref="R23" si="18">SUM(R5:R22)</f>
        <v>0</v>
      </c>
      <c r="S23" s="204">
        <f t="shared" ref="S23" si="19">SUM(S5:S22)</f>
        <v>0</v>
      </c>
      <c r="T23" s="204">
        <f t="shared" ref="T23" si="20">SUM(T5:T22)</f>
        <v>0</v>
      </c>
      <c r="U23" s="204">
        <f t="shared" ref="U23" si="21">SUM(U5:U22)</f>
        <v>0</v>
      </c>
      <c r="V23" s="204">
        <f t="shared" ref="V23" si="22">SUM(V5:V22)</f>
        <v>0</v>
      </c>
      <c r="W23" s="204">
        <f t="shared" ref="W23" si="23">SUM(W5:W22)</f>
        <v>0</v>
      </c>
      <c r="X23" s="204">
        <f t="shared" ref="X23" si="24">SUM(X5:X22)</f>
        <v>0</v>
      </c>
      <c r="Y23" s="204">
        <f t="shared" ref="Y23" si="25">SUM(Y5:Y22)</f>
        <v>0</v>
      </c>
      <c r="Z23" s="197"/>
      <c r="AA23" s="30"/>
      <c r="AB23" s="30"/>
      <c r="AC23" s="30"/>
      <c r="AD23" s="30"/>
      <c r="AE23" s="30"/>
    </row>
    <row r="24" spans="1:31" ht="37.5" hidden="1">
      <c r="A24" s="205" t="s">
        <v>31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7"/>
      <c r="AA24" s="30"/>
      <c r="AB24" s="30"/>
      <c r="AC24" s="30"/>
      <c r="AD24" s="30"/>
      <c r="AE24" s="30"/>
    </row>
    <row r="25" spans="1:31" ht="37.5" hidden="1">
      <c r="A25" s="205" t="s">
        <v>32</v>
      </c>
      <c r="B25" s="202"/>
      <c r="C25" s="202"/>
      <c r="D25" s="202"/>
      <c r="E25" s="202"/>
      <c r="F25" s="202"/>
      <c r="G25" s="202"/>
      <c r="H25" s="199"/>
      <c r="I25" s="202"/>
      <c r="J25" s="202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7"/>
      <c r="AA25" s="30"/>
      <c r="AB25" s="30"/>
      <c r="AC25" s="30"/>
      <c r="AD25" s="30"/>
      <c r="AE25" s="30"/>
    </row>
    <row r="26" spans="1:31" ht="37.5" hidden="1">
      <c r="A26" s="205" t="s">
        <v>33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7"/>
      <c r="AA26" s="31"/>
      <c r="AB26" s="31"/>
      <c r="AC26" s="31"/>
      <c r="AD26" s="31"/>
      <c r="AE26" s="31"/>
    </row>
    <row r="27" spans="1:31" ht="37.5" hidden="1">
      <c r="A27" s="205" t="s">
        <v>34</v>
      </c>
      <c r="B27" s="199"/>
      <c r="C27" s="202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7"/>
      <c r="AA27" s="30"/>
      <c r="AB27" s="30"/>
      <c r="AC27" s="30"/>
      <c r="AD27" s="30"/>
      <c r="AE27" s="30"/>
    </row>
    <row r="28" spans="1:31" ht="37.5" hidden="1">
      <c r="A28" s="205" t="s">
        <v>35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2"/>
      <c r="O28" s="202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7"/>
      <c r="AA28" s="30"/>
      <c r="AB28" s="30"/>
      <c r="AC28" s="30"/>
      <c r="AD28" s="30"/>
      <c r="AE28" s="30"/>
    </row>
    <row r="29" spans="1:31" ht="56.25" hidden="1">
      <c r="A29" s="205" t="s">
        <v>36</v>
      </c>
      <c r="B29" s="199"/>
      <c r="C29" s="199"/>
      <c r="D29" s="199"/>
      <c r="E29" s="199"/>
      <c r="F29" s="199"/>
      <c r="G29" s="199"/>
      <c r="H29" s="199"/>
      <c r="I29" s="199"/>
      <c r="J29" s="202"/>
      <c r="K29" s="202"/>
      <c r="L29" s="202"/>
      <c r="M29" s="202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7"/>
      <c r="AA29" s="30"/>
      <c r="AB29" s="30"/>
      <c r="AC29" s="30"/>
      <c r="AD29" s="30"/>
      <c r="AE29" s="30"/>
    </row>
    <row r="30" spans="1:31" ht="37.5" hidden="1">
      <c r="A30" s="205" t="s">
        <v>37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8"/>
      <c r="V30" s="208"/>
      <c r="W30" s="208"/>
      <c r="X30" s="209"/>
      <c r="Y30" s="210"/>
      <c r="Z30" s="197"/>
      <c r="AA30" s="30"/>
      <c r="AB30" s="30"/>
      <c r="AC30" s="30"/>
      <c r="AD30" s="30"/>
      <c r="AE30" s="30"/>
    </row>
    <row r="31" spans="1:31" ht="37.5" hidden="1">
      <c r="A31" s="205" t="s">
        <v>38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7"/>
      <c r="AA31" s="31"/>
      <c r="AB31" s="31"/>
      <c r="AC31" s="31"/>
      <c r="AD31" s="31"/>
      <c r="AE31" s="31"/>
    </row>
    <row r="32" spans="1:31" ht="37.5" hidden="1">
      <c r="A32" s="205" t="s">
        <v>39</v>
      </c>
      <c r="B32" s="199"/>
      <c r="C32" s="199"/>
      <c r="D32" s="199"/>
      <c r="E32" s="199"/>
      <c r="F32" s="199"/>
      <c r="G32" s="199"/>
      <c r="H32" s="199"/>
      <c r="I32" s="199"/>
      <c r="J32" s="202"/>
      <c r="K32" s="202"/>
      <c r="L32" s="202"/>
      <c r="M32" s="202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7"/>
      <c r="AA32" s="30"/>
      <c r="AB32" s="30"/>
      <c r="AC32" s="30"/>
      <c r="AD32" s="30"/>
      <c r="AE32" s="30"/>
    </row>
    <row r="33" spans="1:31" ht="37.5" hidden="1">
      <c r="A33" s="205" t="s">
        <v>40</v>
      </c>
      <c r="B33" s="199"/>
      <c r="C33" s="199"/>
      <c r="D33" s="199"/>
      <c r="E33" s="199"/>
      <c r="F33" s="199"/>
      <c r="G33" s="199"/>
      <c r="H33" s="199"/>
      <c r="I33" s="202"/>
      <c r="J33" s="202"/>
      <c r="K33" s="202"/>
      <c r="L33" s="202"/>
      <c r="M33" s="202"/>
      <c r="N33" s="202"/>
      <c r="O33" s="202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7"/>
      <c r="AA33" s="30"/>
      <c r="AB33" s="30"/>
      <c r="AC33" s="30"/>
      <c r="AD33" s="30"/>
      <c r="AE33" s="30"/>
    </row>
    <row r="34" spans="1:31" ht="37.5" hidden="1">
      <c r="A34" s="205" t="s">
        <v>41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7"/>
      <c r="AA34" s="30"/>
      <c r="AB34" s="30"/>
      <c r="AC34" s="30"/>
      <c r="AD34" s="30"/>
      <c r="AE34" s="30"/>
    </row>
    <row r="35" spans="1:31" ht="37.5" hidden="1">
      <c r="A35" s="204" t="s">
        <v>42</v>
      </c>
      <c r="B35" s="204">
        <f t="shared" ref="B35" si="26">SUM(B24:B34)</f>
        <v>0</v>
      </c>
      <c r="C35" s="204">
        <f t="shared" ref="C35" si="27">SUM(C24:C34)</f>
        <v>0</v>
      </c>
      <c r="D35" s="204">
        <f t="shared" ref="D35" si="28">SUM(D24:D34)</f>
        <v>0</v>
      </c>
      <c r="E35" s="204">
        <f t="shared" ref="E35" si="29">SUM(E24:E34)</f>
        <v>0</v>
      </c>
      <c r="F35" s="204">
        <f t="shared" ref="F35" si="30">SUM(F24:F34)</f>
        <v>0</v>
      </c>
      <c r="G35" s="204">
        <f t="shared" ref="G35" si="31">SUM(G24:G34)</f>
        <v>0</v>
      </c>
      <c r="H35" s="204">
        <f t="shared" ref="H35" si="32">SUM(H24:H34)</f>
        <v>0</v>
      </c>
      <c r="I35" s="204">
        <f t="shared" ref="I35" si="33">SUM(I24:I34)</f>
        <v>0</v>
      </c>
      <c r="J35" s="204">
        <f t="shared" ref="J35" si="34">SUM(J24:J34)</f>
        <v>0</v>
      </c>
      <c r="K35" s="204">
        <f t="shared" ref="K35" si="35">SUM(K24:K34)</f>
        <v>0</v>
      </c>
      <c r="L35" s="204">
        <f t="shared" ref="L35" si="36">SUM(L24:L34)</f>
        <v>0</v>
      </c>
      <c r="M35" s="204">
        <f t="shared" ref="M35" si="37">SUM(M24:M34)</f>
        <v>0</v>
      </c>
      <c r="N35" s="204">
        <f t="shared" ref="N35" si="38">SUM(N24:N34)</f>
        <v>0</v>
      </c>
      <c r="O35" s="204">
        <f t="shared" ref="O35" si="39">SUM(O24:O34)</f>
        <v>0</v>
      </c>
      <c r="P35" s="204">
        <f t="shared" ref="P35" si="40">SUM(P24:P34)</f>
        <v>0</v>
      </c>
      <c r="Q35" s="204">
        <f t="shared" ref="Q35" si="41">SUM(Q24:Q34)</f>
        <v>0</v>
      </c>
      <c r="R35" s="204">
        <f t="shared" ref="R35" si="42">SUM(R24:R34)</f>
        <v>0</v>
      </c>
      <c r="S35" s="204">
        <f t="shared" ref="S35" si="43">SUM(S24:S34)</f>
        <v>0</v>
      </c>
      <c r="T35" s="204">
        <f t="shared" ref="T35" si="44">SUM(T24:T34)</f>
        <v>0</v>
      </c>
      <c r="U35" s="204">
        <f t="shared" ref="U35" si="45">SUM(U24:U34)</f>
        <v>0</v>
      </c>
      <c r="V35" s="204">
        <f t="shared" ref="V35" si="46">SUM(V24:V34)</f>
        <v>0</v>
      </c>
      <c r="W35" s="204">
        <f t="shared" ref="W35" si="47">SUM(W24:W34)</f>
        <v>0</v>
      </c>
      <c r="X35" s="204">
        <f t="shared" ref="X35" si="48">SUM(X24:X34)</f>
        <v>0</v>
      </c>
      <c r="Y35" s="204">
        <f t="shared" ref="Y35" si="49">SUM(Y24:Y34)</f>
        <v>0</v>
      </c>
      <c r="Z35" s="197"/>
      <c r="AA35" s="31"/>
      <c r="AB35" s="31"/>
      <c r="AC35" s="31"/>
      <c r="AD35" s="31"/>
      <c r="AE35" s="31"/>
    </row>
    <row r="36" spans="1:31" ht="56.25" hidden="1">
      <c r="A36" s="211" t="s">
        <v>120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7"/>
      <c r="AA36" s="30"/>
      <c r="AB36" s="30"/>
      <c r="AC36" s="30"/>
      <c r="AD36" s="30"/>
      <c r="AE36" s="30"/>
    </row>
    <row r="37" spans="1:31" ht="37.5" hidden="1">
      <c r="A37" s="211" t="s">
        <v>44</v>
      </c>
      <c r="B37" s="202"/>
      <c r="C37" s="202"/>
      <c r="D37" s="202"/>
      <c r="E37" s="202"/>
      <c r="F37" s="202"/>
      <c r="G37" s="202"/>
      <c r="H37" s="202"/>
      <c r="I37" s="199"/>
      <c r="J37" s="202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7"/>
      <c r="AA37" s="31"/>
      <c r="AB37" s="31"/>
      <c r="AC37" s="31"/>
      <c r="AD37" s="31"/>
      <c r="AE37" s="31"/>
    </row>
    <row r="38" spans="1:31" ht="37.5" hidden="1">
      <c r="A38" s="211" t="s">
        <v>45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7"/>
      <c r="AA38" s="30"/>
      <c r="AB38" s="30"/>
      <c r="AC38" s="30"/>
      <c r="AD38" s="30"/>
      <c r="AE38" s="30"/>
    </row>
    <row r="39" spans="1:31" ht="37.5" hidden="1">
      <c r="A39" s="211" t="s">
        <v>46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7"/>
      <c r="AA39" s="31"/>
      <c r="AB39" s="31"/>
      <c r="AC39" s="31"/>
      <c r="AD39" s="31"/>
      <c r="AE39" s="31"/>
    </row>
    <row r="40" spans="1:31" ht="37.5" hidden="1">
      <c r="A40" s="211" t="s">
        <v>47</v>
      </c>
      <c r="B40" s="202"/>
      <c r="C40" s="202"/>
      <c r="D40" s="202"/>
      <c r="E40" s="202"/>
      <c r="F40" s="202"/>
      <c r="G40" s="202"/>
      <c r="H40" s="202"/>
      <c r="I40" s="202"/>
      <c r="J40" s="202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7"/>
      <c r="AA40" s="31"/>
      <c r="AB40" s="31"/>
      <c r="AC40" s="31"/>
      <c r="AD40" s="31"/>
      <c r="AE40" s="31"/>
    </row>
    <row r="41" spans="1:31" ht="37.5" hidden="1">
      <c r="A41" s="211" t="s">
        <v>48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7"/>
      <c r="AA41" s="30"/>
      <c r="AB41" s="30"/>
      <c r="AC41" s="30"/>
      <c r="AD41" s="30"/>
      <c r="AE41" s="30"/>
    </row>
    <row r="42" spans="1:31" ht="37.5" hidden="1">
      <c r="A42" s="211" t="s">
        <v>49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7"/>
      <c r="AA42" s="30"/>
      <c r="AB42" s="30"/>
      <c r="AC42" s="30"/>
      <c r="AD42" s="30"/>
      <c r="AE42" s="30"/>
    </row>
    <row r="43" spans="1:31" ht="56.25" hidden="1">
      <c r="A43" s="211" t="s">
        <v>50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7"/>
      <c r="AA43" s="30"/>
      <c r="AB43" s="30"/>
      <c r="AC43" s="30"/>
      <c r="AD43" s="30"/>
      <c r="AE43" s="30"/>
    </row>
    <row r="44" spans="1:31" ht="56.25" hidden="1">
      <c r="A44" s="211" t="s">
        <v>51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7"/>
      <c r="AA44" s="30"/>
      <c r="AB44" s="30"/>
      <c r="AC44" s="30"/>
      <c r="AD44" s="30"/>
      <c r="AE44" s="30"/>
    </row>
    <row r="45" spans="1:31" ht="37.5" hidden="1">
      <c r="A45" s="204" t="s">
        <v>52</v>
      </c>
      <c r="B45" s="204">
        <f t="shared" ref="B45" si="50">SUM(B36:B44)</f>
        <v>0</v>
      </c>
      <c r="C45" s="204">
        <f t="shared" ref="C45" si="51">SUM(C36:C44)</f>
        <v>0</v>
      </c>
      <c r="D45" s="204">
        <f t="shared" ref="D45" si="52">SUM(D36:D44)</f>
        <v>0</v>
      </c>
      <c r="E45" s="204">
        <f t="shared" ref="E45" si="53">SUM(E36:E44)</f>
        <v>0</v>
      </c>
      <c r="F45" s="204">
        <f t="shared" ref="F45" si="54">SUM(F36:F44)</f>
        <v>0</v>
      </c>
      <c r="G45" s="204">
        <f t="shared" ref="G45" si="55">SUM(G36:G44)</f>
        <v>0</v>
      </c>
      <c r="H45" s="204">
        <f t="shared" ref="H45" si="56">SUM(H36:H44)</f>
        <v>0</v>
      </c>
      <c r="I45" s="204">
        <f t="shared" ref="I45" si="57">SUM(I36:I44)</f>
        <v>0</v>
      </c>
      <c r="J45" s="204">
        <f t="shared" ref="J45" si="58">SUM(J36:J44)</f>
        <v>0</v>
      </c>
      <c r="K45" s="204">
        <f t="shared" ref="K45" si="59">SUM(K36:K44)</f>
        <v>0</v>
      </c>
      <c r="L45" s="204">
        <f t="shared" ref="L45" si="60">SUM(L36:L44)</f>
        <v>0</v>
      </c>
      <c r="M45" s="204">
        <f t="shared" ref="M45" si="61">SUM(M36:M44)</f>
        <v>0</v>
      </c>
      <c r="N45" s="204">
        <f t="shared" ref="N45" si="62">SUM(N36:N44)</f>
        <v>0</v>
      </c>
      <c r="O45" s="204">
        <f t="shared" ref="O45" si="63">SUM(O36:O44)</f>
        <v>0</v>
      </c>
      <c r="P45" s="204">
        <f t="shared" ref="P45" si="64">SUM(P36:P44)</f>
        <v>0</v>
      </c>
      <c r="Q45" s="204">
        <f t="shared" ref="Q45" si="65">SUM(Q36:Q44)</f>
        <v>0</v>
      </c>
      <c r="R45" s="204">
        <f t="shared" ref="R45" si="66">SUM(R36:R44)</f>
        <v>0</v>
      </c>
      <c r="S45" s="204">
        <f t="shared" ref="S45" si="67">SUM(S36:S44)</f>
        <v>0</v>
      </c>
      <c r="T45" s="204">
        <f t="shared" ref="T45" si="68">SUM(T36:T44)</f>
        <v>0</v>
      </c>
      <c r="U45" s="204">
        <f t="shared" ref="U45" si="69">SUM(U36:U44)</f>
        <v>0</v>
      </c>
      <c r="V45" s="204">
        <f t="shared" ref="V45" si="70">SUM(V36:V44)</f>
        <v>0</v>
      </c>
      <c r="W45" s="204">
        <f t="shared" ref="W45" si="71">SUM(W36:W44)</f>
        <v>0</v>
      </c>
      <c r="X45" s="204">
        <f t="shared" ref="X45" si="72">SUM(X36:X44)</f>
        <v>0</v>
      </c>
      <c r="Y45" s="204">
        <f t="shared" ref="Y45" si="73">SUM(Y36:Y44)</f>
        <v>0</v>
      </c>
      <c r="Z45" s="197"/>
      <c r="AA45" s="30"/>
      <c r="AB45" s="30"/>
      <c r="AC45" s="30"/>
      <c r="AD45" s="30"/>
      <c r="AE45" s="30"/>
    </row>
    <row r="46" spans="1:31" ht="37.5">
      <c r="A46" s="212" t="s">
        <v>53</v>
      </c>
      <c r="B46" s="199">
        <v>34</v>
      </c>
      <c r="C46" s="199">
        <v>2</v>
      </c>
      <c r="D46" s="199">
        <v>9</v>
      </c>
      <c r="E46" s="199">
        <v>3</v>
      </c>
      <c r="F46" s="199">
        <v>0</v>
      </c>
      <c r="G46" s="199">
        <v>0</v>
      </c>
      <c r="H46" s="199">
        <v>6</v>
      </c>
      <c r="I46" s="199">
        <v>501</v>
      </c>
      <c r="J46" s="199">
        <v>301</v>
      </c>
      <c r="K46" s="199">
        <v>35</v>
      </c>
      <c r="L46" s="199">
        <v>165</v>
      </c>
      <c r="M46" s="199">
        <v>0</v>
      </c>
      <c r="N46" s="199">
        <v>7</v>
      </c>
      <c r="O46" s="199">
        <v>0</v>
      </c>
      <c r="P46" s="199">
        <v>7</v>
      </c>
      <c r="Q46" s="199">
        <v>0</v>
      </c>
      <c r="R46" s="199">
        <v>1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7"/>
      <c r="AA46" s="30"/>
      <c r="AB46" s="30"/>
      <c r="AC46" s="30"/>
      <c r="AD46" s="30"/>
      <c r="AE46" s="30"/>
    </row>
    <row r="47" spans="1:31" ht="31.5" hidden="1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5" hidden="1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5" hidden="1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idden="1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5" hidden="1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5" hidden="1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5" hidden="1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5" hidden="1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5" hidden="1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idden="1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idden="1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idden="1">
      <c r="A58" s="62" t="s">
        <v>65</v>
      </c>
      <c r="B58" s="62">
        <f t="shared" ref="B58" si="74">SUM(B46:B57)</f>
        <v>34</v>
      </c>
      <c r="C58" s="62">
        <f t="shared" ref="C58" si="75">SUM(C46:C57)</f>
        <v>2</v>
      </c>
      <c r="D58" s="62">
        <f t="shared" ref="D58" si="76">SUM(D46:D57)</f>
        <v>9</v>
      </c>
      <c r="E58" s="62">
        <f t="shared" ref="E58" si="77">SUM(E46:E57)</f>
        <v>3</v>
      </c>
      <c r="F58" s="62">
        <f t="shared" ref="F58" si="78">SUM(F46:F57)</f>
        <v>0</v>
      </c>
      <c r="G58" s="62">
        <f t="shared" ref="G58" si="79">SUM(G46:G57)</f>
        <v>0</v>
      </c>
      <c r="H58" s="62">
        <f t="shared" ref="H58" si="80">SUM(H46:H57)</f>
        <v>6</v>
      </c>
      <c r="I58" s="62">
        <f t="shared" ref="I58" si="81">SUM(I46:I57)</f>
        <v>501</v>
      </c>
      <c r="J58" s="62">
        <f t="shared" ref="J58" si="82">SUM(J46:J57)</f>
        <v>301</v>
      </c>
      <c r="K58" s="62">
        <f t="shared" ref="K58" si="83">SUM(K46:K57)</f>
        <v>35</v>
      </c>
      <c r="L58" s="62">
        <f t="shared" ref="L58" si="84">SUM(L46:L57)</f>
        <v>165</v>
      </c>
      <c r="M58" s="62">
        <f t="shared" ref="M58" si="85">SUM(M46:M57)</f>
        <v>0</v>
      </c>
      <c r="N58" s="62">
        <f t="shared" ref="N58" si="86">SUM(N46:N57)</f>
        <v>7</v>
      </c>
      <c r="O58" s="62">
        <f t="shared" ref="O58" si="87">SUM(O46:O57)</f>
        <v>0</v>
      </c>
      <c r="P58" s="62">
        <f t="shared" ref="P58" si="88">SUM(P46:P57)</f>
        <v>7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5" hidden="1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5" hidden="1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5" hidden="1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5" hidden="1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7.25" hidden="1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7.25" hidden="1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idden="1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7.25" hidden="1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5" hidden="1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5" hidden="1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hidden="1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5" hidden="1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5" hidden="1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5" hidden="1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5" hidden="1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5" hidden="1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5" hidden="1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5" hidden="1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5" hidden="1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5" hidden="1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idden="1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idden="1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5" hidden="1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5" hidden="1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7.25" hidden="1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7.25" hidden="1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7.25" hidden="1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5" hidden="1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5" hidden="1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idden="1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5" hidden="1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idden="1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5" hidden="1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5" hidden="1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5" hidden="1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5" hidden="1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5" hidden="1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5" hidden="1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idden="1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2.7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2.7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2.7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2.7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2.7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2.7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2.7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2.7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2.7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2.7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2.7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2.7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2.7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2.7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2.7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2.7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2.7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2.7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2.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2.7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2.7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2.7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2.7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2.7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2.7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2.7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2.7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2.7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2.7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2.7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2.7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2.7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2.7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2.7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2.7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2.7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2.7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2.7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2.7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2.7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2.7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2.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2.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2.7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2.7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2.7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2.7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2.7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2.7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2.7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2.7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2.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2.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2.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2.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2.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2.7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2.7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2.7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2.7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2.7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2.7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2.7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2.7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2.7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2.7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2.7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2.7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2.7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2.7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2.7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2.7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2.7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2.7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2.7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2.7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2.7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2.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2.7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2.7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2.7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2.7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2.7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2.7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2.7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2.7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2.7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2.7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2.7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2.7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2.7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2.7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2.7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2.7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2.7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2.7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2.7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2.7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2.7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2.7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2.7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2.7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2.7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2.7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2.7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2.7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2.7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2.7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2.7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2.7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2.7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2.7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2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2.7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2.7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2.7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2.7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2.7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2.7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2.7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2.7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2.7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2.7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2.7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2.7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2.7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2.7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2.7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2.7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2.7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2.7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2.7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2.7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2.7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2.7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2.7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2.7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2.7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2.7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2.7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2.7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2.7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2.7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2.7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2.7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2.7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2.7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2.7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2.7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2.7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2.7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2.7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2.7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2.7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2.7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2.7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2.7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2.7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2.7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2.7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2.7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2.7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2.7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2.7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2.7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2.7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2.7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2.7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2.7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2.7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2.7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2.7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2.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2.7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2.7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2.7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2.7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2.7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2.7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2.7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2.7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2.7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2.7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2.7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2.7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2.7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2.7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2.7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2.7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2.7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2.7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2.7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2.7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2.7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2.7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2.7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2.7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2.7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2.7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2.7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2.7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2.7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2.7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2.7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2.7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2.7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2.7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2.7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2.7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2.7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2.7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2.7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2.7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2.7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2.7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2.7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2.7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2.7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2.7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2.7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2.7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2.7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2.7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2.7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2.7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2.7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2.7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2.7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2.7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2.7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2.7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2.7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2.7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2.7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2.7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2.7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2.7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2.7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2.7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2.7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2.7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2.7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2.7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2.7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2.7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2.7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2.7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2.7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2.7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2.7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2.7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2.7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2.7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2.7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2.7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2.7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2.7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2.7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2.7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2.7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2.7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2.7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2.7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2.7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2.7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2.7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2.7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2.7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2.7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2.7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2.7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2.7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2.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2.7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2.7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2.7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2.7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2.7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2.7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2.7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2.7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2.7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2.7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2.7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2.7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2.7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2.7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2.7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2.7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2.7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2.7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2.7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2.7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2.7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2.7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2.7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2.7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2.7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2.7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2.7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2.7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2.7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2.7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2.7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2.7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2.7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2.7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2.7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2.7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2.7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2.7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2.7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2.7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2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2.7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2.7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2.7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2.7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2.7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2.7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2.7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2.7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2.7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2.7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2.7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2.7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2.7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2.7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2.7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2.7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2.7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2.7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2.7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2.7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2.7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2.7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2.7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2.7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2.7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2.7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2.7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2.7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2.7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2.7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2.7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2.7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2.7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2.7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2.7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2.7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2.7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2.7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2.7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2.7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2.7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2.7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2.7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2.7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2.7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2.7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2.7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2.7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2.7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2.7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2.7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2.7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2.7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2.7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2.7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2.7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2.7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2.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2.7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2.7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2.7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2.7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2.7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2.7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2.7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2.7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2.7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2.7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2.7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2.7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2.7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2.7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2.7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2.7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2.7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2.7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2.7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2.7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2.7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2.7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2.7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2.7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2.7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2.7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2.7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2.7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2.7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2.7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2.7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2.7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2.7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2.7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2.7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2.7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2.7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2.7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2.7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2.7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2.7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2.7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2.7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2.7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2.7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2.7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2.7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2.7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2.7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2.7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2.7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2.7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2.7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2.7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2.7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2.7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2.7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2.7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2.7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2.7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2.7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2.7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2.7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2.7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2.7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2.7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2.7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2.7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2.7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2.7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2.7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2.7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2.7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2.7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2.7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2.7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2.7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2.7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2.7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2.7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2.7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2.7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2.7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2.7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2.7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2.7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2.7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2.7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2.7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2.7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2.7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2.7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2.7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2.7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2.7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2.7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2.7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2.7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2.7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2.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2.7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2.7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2.7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2.7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2.7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2.7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2.7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2.7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2.7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2.7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2.7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2.7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2.7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2.7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2.7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2.7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2.7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2.7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2.7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2.7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2.7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2.7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2.7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2.7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2.7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2.7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2.7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2.7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2.7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2.7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2.7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2.7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2.7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2.7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2.7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2.7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2.7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2.7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2.7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2.7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2.7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2.7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2.7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2.7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2.7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2.7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2.7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2.7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2.7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2.7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2.7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2.7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2.7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2.7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2.7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2.7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2.7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2.7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2.7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2.7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2.7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2.7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2.7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2.7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2.7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2.7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2.7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2.7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2.7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2.7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2.7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2.7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2.7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2.7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2.7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2.7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2.7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2.7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2.7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2.7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2.7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2.7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2.7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2.7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2.7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2.7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2.7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2.7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2.7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2.7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2.7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2.7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2.7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2.7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2.7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2.7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2.7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2.7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2.7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2.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2.7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2.7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2.7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2.7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2.7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2.7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2.7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2.7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2.7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2.7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2.7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2.7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2.7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2.7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2.7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2.7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2.7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2.7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2.7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2.7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2.7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2.7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2.7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2.7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2.7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2.7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2.7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2.7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2.7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2.7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2.7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2.7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2.7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2.7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2.7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2.7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2.7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2.7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2.7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2.7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2.7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2.7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2.7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2.7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2.7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2.7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2.7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2.7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2.7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2.7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2.7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2.7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2.7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2.7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2.7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2.7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2.7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2.7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2.7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2.7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2.7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2.7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2.7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2.7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2.7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2.7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2.7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2.7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2.7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2.7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2.7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2.7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2.7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2.7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2.7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2.7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2.7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2.7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2.7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2.7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2.7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2.7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2.7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2.7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2.7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2.7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2.7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2.7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2.7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2.7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2.7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2.7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2.7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2.7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2.7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2.7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2.7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2.7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2.7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2.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2.7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2.7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2.7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2.7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2.7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2.7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2.7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2.7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2.7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2.7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2.7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2.7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2.7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2.7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2.7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2.7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2.7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2.7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2.7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2.7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2.7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2.7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2.7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2.7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2.7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2.7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2.7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2.7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2.7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2.7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2.7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2.7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2.7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2.7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2.7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2.7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2.7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2.7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2.7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2.7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2.7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2.7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2.7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2.7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2.7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2.7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2.7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2.7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2.7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2.7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2.7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2.7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2.7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2.7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2.7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2.7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2.7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2.7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2.7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2.7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2.7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2.7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2.7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2.7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2.7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2.7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2.7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2.7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2.7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2.7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2.7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2.7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2.7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2.7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2.7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2.7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2.7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2.7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2.7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2.7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2.7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2.7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2.7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2.7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2.7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2.7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2.7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2.7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2.7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2.7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2.7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2.7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2.7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2.7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2.7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2.7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2.7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2.7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2.7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2.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2.7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2.7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2.7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2.7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2.7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2.7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2.7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2.7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2.7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2.7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2.7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2.7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2.7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2.7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2.7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2.7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2.7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2.7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2.7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2.7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2.7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2.7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2.7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2.7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2.7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2.7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2.7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2.7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2.7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2.7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2.7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2.7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2.7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2.7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2.7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2.7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2.7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2.7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2.7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2.7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2.7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2.7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2.7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2.7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2.7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2.7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2.7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2.7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2.7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2.7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2.7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2.7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2.7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2.7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2.7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2.7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2.7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2.7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2.7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2.7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2.7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2.7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2.7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2.7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2.7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2.7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2.7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2.7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2.7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2.7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2.7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2.7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2.7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2.7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2.7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2.7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2.7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2.7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2.7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2.7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2.7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2.7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2.7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2.7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2.7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2.7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2.7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2.7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2.7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2.7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2.7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2.7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2.7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2.7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2.7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2.7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2.7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2.7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2.7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2.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2.7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2.7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2.7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2.7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2.7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2.7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2.7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2.7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2.7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2.7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94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'Общие сведения, связанные с упр'!Область_печати</vt:lpstr>
      <vt:lpstr>'Отчет  деятельности ОГЖН'!Область_печати</vt:lpstr>
      <vt:lpstr>'Отчет по жилищному надзору'!Область_печати</vt:lpstr>
      <vt:lpstr>'Отчет по лицензионному контролю'!Область_печати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1</cp:lastModifiedBy>
  <cp:lastPrinted>2020-07-10T04:13:25Z</cp:lastPrinted>
  <dcterms:created xsi:type="dcterms:W3CDTF">2018-01-30T05:59:45Z</dcterms:created>
  <dcterms:modified xsi:type="dcterms:W3CDTF">2020-10-12T11:22:31Z</dcterms:modified>
</cp:coreProperties>
</file>